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<sst xmlns="http://schemas.openxmlformats.org/spreadsheetml/2006/main" count="585" uniqueCount="83">
  <si>
    <t>Date</t>
  </si>
  <si>
    <t>Weather</t>
  </si>
  <si>
    <t>Adversities</t>
  </si>
  <si>
    <t>Water Street</t>
  </si>
  <si>
    <t>Overcast</t>
  </si>
  <si>
    <t>n,p</t>
  </si>
  <si>
    <t>Richmond Town Landing</t>
  </si>
  <si>
    <t>p,b</t>
  </si>
  <si>
    <t>Richmond Nash Marina</t>
  </si>
  <si>
    <t xml:space="preserve">  0 ? no entry</t>
  </si>
  <si>
    <t>Bay Bridge</t>
  </si>
  <si>
    <t>Monthly</t>
  </si>
  <si>
    <t>Pejepscot</t>
  </si>
  <si>
    <t>Drizzle</t>
  </si>
  <si>
    <t>Clear</t>
  </si>
  <si>
    <t>p,n</t>
  </si>
  <si>
    <t>Rain #4</t>
  </si>
  <si>
    <t>p</t>
  </si>
  <si>
    <t>Bath</t>
  </si>
  <si>
    <t>Rain #5</t>
  </si>
  <si>
    <t>Sampling date in question</t>
  </si>
  <si>
    <t>Augusta Boat Launch</t>
  </si>
  <si>
    <t>Rain #2</t>
  </si>
  <si>
    <t>Gardiner Boat Launch</t>
  </si>
  <si>
    <t>South Gardiner</t>
  </si>
  <si>
    <t>Hallowell Landing</t>
  </si>
  <si>
    <t>100 ?</t>
  </si>
  <si>
    <t>volume used (ml)</t>
  </si>
  <si>
    <t>pink counts</t>
  </si>
  <si>
    <t>purple/blue counts</t>
  </si>
  <si>
    <t>non-fecal coliform/ 100ml of water</t>
  </si>
  <si>
    <t>Fecal Coliform/100ml of water</t>
  </si>
  <si>
    <t>Total Coliform Number</t>
  </si>
  <si>
    <t>clear</t>
  </si>
  <si>
    <t>n</t>
  </si>
  <si>
    <t>overcast</t>
  </si>
  <si>
    <t>Bowdoinham Landing</t>
  </si>
  <si>
    <t>b, p</t>
  </si>
  <si>
    <t>p, w</t>
  </si>
  <si>
    <t>p, n</t>
  </si>
  <si>
    <t>w</t>
  </si>
  <si>
    <t>b, n</t>
  </si>
  <si>
    <t>b</t>
  </si>
  <si>
    <t>fog/haze</t>
  </si>
  <si>
    <t>downpour</t>
  </si>
  <si>
    <t>p, b</t>
  </si>
  <si>
    <t>p, n, w</t>
  </si>
  <si>
    <t>drizzle</t>
  </si>
  <si>
    <t>A or G</t>
  </si>
  <si>
    <t>A</t>
  </si>
  <si>
    <t>G</t>
  </si>
  <si>
    <t>B</t>
  </si>
  <si>
    <t>Site</t>
  </si>
  <si>
    <t>Rain #1</t>
  </si>
  <si>
    <t>Rain #3</t>
  </si>
  <si>
    <t>Rep</t>
  </si>
  <si>
    <t>Monthly?</t>
  </si>
  <si>
    <t>Blank</t>
  </si>
  <si>
    <t>Kermit Smyth</t>
  </si>
  <si>
    <t>Bill Barron</t>
  </si>
  <si>
    <t>Heather Caron</t>
  </si>
  <si>
    <t>Judy Lipetz</t>
  </si>
  <si>
    <t>David Whittlesey</t>
  </si>
  <si>
    <t>Bill Kunitz</t>
  </si>
  <si>
    <t>Clancy Cummins</t>
  </si>
  <si>
    <t>Judith Hunnewell</t>
  </si>
  <si>
    <t>David Wall</t>
  </si>
  <si>
    <t>Tamara Whitmore</t>
  </si>
  <si>
    <t>Notes</t>
  </si>
  <si>
    <t>Rain #2 (split)</t>
  </si>
  <si>
    <t>Lab Blank</t>
  </si>
  <si>
    <r>
      <t>Monitor</t>
    </r>
    <r>
      <rPr>
        <b/>
        <vertAlign val="superscript"/>
        <sz val="10"/>
        <rFont val="Arial"/>
        <family val="2"/>
      </rPr>
      <t>1</t>
    </r>
  </si>
  <si>
    <r>
      <t>Sample Type</t>
    </r>
    <r>
      <rPr>
        <b/>
        <vertAlign val="superscript"/>
        <sz val="10"/>
        <rFont val="Arial"/>
        <family val="2"/>
      </rPr>
      <t>2</t>
    </r>
  </si>
  <si>
    <r>
      <t>Lab</t>
    </r>
    <r>
      <rPr>
        <b/>
        <vertAlign val="superscript"/>
        <sz val="10"/>
        <rFont val="Arial"/>
        <family val="2"/>
      </rPr>
      <t>3</t>
    </r>
  </si>
  <si>
    <r>
      <t xml:space="preserve">1) </t>
    </r>
    <r>
      <rPr>
        <b/>
        <sz val="10"/>
        <rFont val="Arial"/>
        <family val="2"/>
      </rPr>
      <t>Monitor:</t>
    </r>
    <r>
      <rPr>
        <sz val="10"/>
        <rFont val="Arial"/>
        <family val="0"/>
      </rPr>
      <t xml:space="preserve"> Data sheets did not have a space for monitor's name. Names here are entered according to who was assigned the site</t>
    </r>
  </si>
  <si>
    <r>
      <t xml:space="preserve">3) </t>
    </r>
    <r>
      <rPr>
        <b/>
        <sz val="10"/>
        <rFont val="Arial"/>
        <family val="2"/>
      </rPr>
      <t>Lab:</t>
    </r>
    <r>
      <rPr>
        <sz val="10"/>
        <rFont val="Arial"/>
        <family val="0"/>
      </rPr>
      <t xml:space="preserve"> Where fecal counts were made. B = Brunswick, A = Augusta, G = Gardiner</t>
    </r>
  </si>
  <si>
    <r>
      <t xml:space="preserve">2) </t>
    </r>
    <r>
      <rPr>
        <b/>
        <sz val="10"/>
        <rFont val="Arial"/>
        <family val="2"/>
      </rPr>
      <t xml:space="preserve">Sample type: </t>
    </r>
    <r>
      <rPr>
        <sz val="10"/>
        <rFont val="Arial"/>
        <family val="2"/>
      </rPr>
      <t>Rain = rain event, Split = samples from the same sampling event were sent to Augusta (or Gardiner) and Brunswick labs; Rep = 2 samples were taken at the same sampling event and both were analyzed in the same lab.</t>
    </r>
  </si>
  <si>
    <t>NOTE: Bold data entered by Kermit Smyth; non-bold entered by Heather Caron</t>
  </si>
  <si>
    <t>rain</t>
  </si>
  <si>
    <t>Cobbsee Stream - New Mills Dock</t>
  </si>
  <si>
    <t>?</t>
  </si>
  <si>
    <t>Sent from Augusta lab, not sure why</t>
  </si>
  <si>
    <t>Cobbsee Stream - Dennis Pizza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</si>
</sst>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right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workbookViewId="0" topLeftCell="A1">
      <pane ySplit="1" topLeftCell="BM2" activePane="bottomLeft" state="frozen"/>
      <selection pane="topLeft" activeCell="A1" sqref="A1"/>
      <selection pane="bottomLeft" activeCell="C35" sqref="C35"/>
    </sheetView>
  </sheetViews>
  <sheetFormatPr defaultColWidth="9.140625" defaultRowHeight="12.75"/>
  <cols>
    <col min="1" max="1" width="20.140625" style="1" customWidth="1"/>
    <col min="2" max="2" width="14.421875" style="1" customWidth="1"/>
    <col min="3" max="3" width="11.00390625" style="1" customWidth="1"/>
    <col min="4" max="4" width="10.28125" style="1" customWidth="1"/>
    <col min="5" max="5" width="6.28125" style="1" customWidth="1"/>
    <col min="6" max="6" width="11.7109375" style="1" customWidth="1"/>
    <col min="7" max="7" width="8.140625" style="16" customWidth="1"/>
    <col min="8" max="8" width="7.57421875" style="1" customWidth="1"/>
    <col min="9" max="9" width="11.421875" style="1" customWidth="1"/>
    <col min="10" max="10" width="12.140625" style="16" customWidth="1"/>
    <col min="11" max="11" width="9.8515625" style="16" customWidth="1"/>
    <col min="12" max="12" width="9.421875" style="16" customWidth="1"/>
    <col min="13" max="13" width="5.8515625" style="4" customWidth="1"/>
    <col min="14" max="16384" width="11.421875" style="0" customWidth="1"/>
  </cols>
  <sheetData>
    <row r="1" spans="1:14" s="22" customFormat="1" ht="51">
      <c r="A1" s="19" t="s">
        <v>52</v>
      </c>
      <c r="B1" s="19" t="s">
        <v>71</v>
      </c>
      <c r="C1" s="19" t="s">
        <v>0</v>
      </c>
      <c r="D1" s="19" t="s">
        <v>1</v>
      </c>
      <c r="E1" s="19" t="s">
        <v>2</v>
      </c>
      <c r="F1" s="19" t="s">
        <v>72</v>
      </c>
      <c r="G1" s="20" t="s">
        <v>27</v>
      </c>
      <c r="H1" s="19" t="s">
        <v>28</v>
      </c>
      <c r="I1" s="19" t="s">
        <v>29</v>
      </c>
      <c r="J1" s="20" t="s">
        <v>30</v>
      </c>
      <c r="K1" s="20" t="s">
        <v>31</v>
      </c>
      <c r="L1" s="20" t="s">
        <v>32</v>
      </c>
      <c r="M1" s="21" t="s">
        <v>73</v>
      </c>
      <c r="N1" s="22" t="s">
        <v>68</v>
      </c>
    </row>
    <row r="2" ht="12.75">
      <c r="M2" s="3"/>
    </row>
    <row r="3" spans="1:14" s="10" customFormat="1" ht="12.75">
      <c r="A3" s="10" t="s">
        <v>21</v>
      </c>
      <c r="B3" s="10" t="s">
        <v>59</v>
      </c>
      <c r="C3" s="13">
        <v>38854</v>
      </c>
      <c r="D3" s="10" t="s">
        <v>33</v>
      </c>
      <c r="E3" s="10" t="s">
        <v>17</v>
      </c>
      <c r="F3" s="8" t="s">
        <v>69</v>
      </c>
      <c r="G3" s="15">
        <v>5</v>
      </c>
      <c r="H3" s="10">
        <v>92</v>
      </c>
      <c r="I3" s="10">
        <v>2</v>
      </c>
      <c r="J3" s="15">
        <f>(100/G3)*H3</f>
        <v>1840</v>
      </c>
      <c r="K3" s="15">
        <f>(100/G3)*I3</f>
        <v>40</v>
      </c>
      <c r="L3" s="15">
        <f>(J3+K3)</f>
        <v>1880</v>
      </c>
      <c r="M3" s="8" t="s">
        <v>51</v>
      </c>
      <c r="N3"/>
    </row>
    <row r="4" spans="1:13" s="10" customFormat="1" ht="12.75">
      <c r="A4" s="10" t="s">
        <v>21</v>
      </c>
      <c r="B4" s="10" t="s">
        <v>59</v>
      </c>
      <c r="C4" s="13">
        <v>38854</v>
      </c>
      <c r="F4" s="8" t="s">
        <v>55</v>
      </c>
      <c r="G4" s="15">
        <v>5</v>
      </c>
      <c r="H4" s="10">
        <v>85</v>
      </c>
      <c r="I4" s="10">
        <v>2</v>
      </c>
      <c r="J4" s="15">
        <f>(100/G4)*H4</f>
        <v>1700</v>
      </c>
      <c r="K4" s="15">
        <f>(100/G4)*I4</f>
        <v>40</v>
      </c>
      <c r="L4" s="15">
        <f>(J4+K4)</f>
        <v>1740</v>
      </c>
      <c r="M4" s="8" t="s">
        <v>51</v>
      </c>
    </row>
    <row r="5" spans="1:14" s="10" customFormat="1" ht="12.75">
      <c r="A5" s="6" t="s">
        <v>21</v>
      </c>
      <c r="B5" s="1" t="s">
        <v>59</v>
      </c>
      <c r="C5" s="11">
        <v>38854</v>
      </c>
      <c r="D5" s="6"/>
      <c r="E5" s="6"/>
      <c r="F5" s="6" t="s">
        <v>69</v>
      </c>
      <c r="G5" s="17" t="s">
        <v>26</v>
      </c>
      <c r="H5" s="6"/>
      <c r="I5" s="6"/>
      <c r="J5" s="17"/>
      <c r="K5" s="17">
        <v>29.5</v>
      </c>
      <c r="L5" s="17"/>
      <c r="M5" s="12" t="s">
        <v>48</v>
      </c>
      <c r="N5"/>
    </row>
    <row r="6" spans="1:13" s="10" customFormat="1" ht="12.75">
      <c r="A6" s="1" t="s">
        <v>21</v>
      </c>
      <c r="B6" s="1" t="s">
        <v>59</v>
      </c>
      <c r="C6" s="2">
        <v>38863</v>
      </c>
      <c r="D6" s="1"/>
      <c r="E6" s="1"/>
      <c r="F6" s="1" t="s">
        <v>56</v>
      </c>
      <c r="G6" s="17" t="s">
        <v>26</v>
      </c>
      <c r="H6" s="1"/>
      <c r="I6" s="1"/>
      <c r="J6" s="16"/>
      <c r="K6" s="16">
        <v>53.7</v>
      </c>
      <c r="L6" s="16"/>
      <c r="M6" s="3" t="s">
        <v>48</v>
      </c>
    </row>
    <row r="7" spans="1:13" s="10" customFormat="1" ht="12.75">
      <c r="A7" s="1" t="s">
        <v>21</v>
      </c>
      <c r="B7" s="1" t="s">
        <v>59</v>
      </c>
      <c r="C7" s="2">
        <v>38893</v>
      </c>
      <c r="D7" s="1"/>
      <c r="E7" s="1"/>
      <c r="F7" s="5" t="s">
        <v>11</v>
      </c>
      <c r="G7" s="17" t="s">
        <v>26</v>
      </c>
      <c r="H7" s="1"/>
      <c r="I7" s="1"/>
      <c r="J7" s="16"/>
      <c r="K7" s="16">
        <v>26.5</v>
      </c>
      <c r="L7" s="16"/>
      <c r="M7" s="3" t="s">
        <v>48</v>
      </c>
    </row>
    <row r="8" spans="1:13" s="10" customFormat="1" ht="12.75">
      <c r="A8" s="1" t="s">
        <v>21</v>
      </c>
      <c r="B8" s="1" t="s">
        <v>59</v>
      </c>
      <c r="C8" s="24">
        <v>38928</v>
      </c>
      <c r="D8" s="1"/>
      <c r="E8" s="1" t="s">
        <v>17</v>
      </c>
      <c r="F8" s="5" t="s">
        <v>11</v>
      </c>
      <c r="G8" s="16">
        <v>100</v>
      </c>
      <c r="H8" s="1"/>
      <c r="I8" s="1"/>
      <c r="J8" s="16"/>
      <c r="K8" s="16">
        <v>93.3</v>
      </c>
      <c r="L8" s="16"/>
      <c r="M8" s="3" t="s">
        <v>50</v>
      </c>
    </row>
    <row r="9" spans="1:14" s="10" customFormat="1" ht="12.75">
      <c r="A9" s="1" t="s">
        <v>21</v>
      </c>
      <c r="B9" s="1" t="s">
        <v>59</v>
      </c>
      <c r="C9" s="24">
        <v>38957</v>
      </c>
      <c r="D9" s="1"/>
      <c r="E9" s="1"/>
      <c r="F9" s="5" t="s">
        <v>11</v>
      </c>
      <c r="G9" s="16">
        <v>100</v>
      </c>
      <c r="H9" s="1"/>
      <c r="I9" s="1"/>
      <c r="J9" s="16"/>
      <c r="K9" s="16">
        <v>10.9</v>
      </c>
      <c r="L9" s="16"/>
      <c r="M9" s="3" t="s">
        <v>49</v>
      </c>
      <c r="N9"/>
    </row>
    <row r="10" spans="1:14" s="10" customFormat="1" ht="12.75">
      <c r="A10" s="1" t="s">
        <v>21</v>
      </c>
      <c r="B10" s="1" t="s">
        <v>59</v>
      </c>
      <c r="C10" s="24">
        <v>38984</v>
      </c>
      <c r="D10" s="1" t="s">
        <v>78</v>
      </c>
      <c r="E10" s="1"/>
      <c r="F10" s="5" t="s">
        <v>11</v>
      </c>
      <c r="G10" s="16">
        <v>100</v>
      </c>
      <c r="H10" s="1"/>
      <c r="I10" s="1"/>
      <c r="J10" s="16"/>
      <c r="K10" s="16">
        <v>141.4</v>
      </c>
      <c r="L10" s="16"/>
      <c r="M10" s="3" t="s">
        <v>48</v>
      </c>
      <c r="N10"/>
    </row>
    <row r="11" spans="1:13" s="10" customFormat="1" ht="12.75">
      <c r="A11" s="10" t="s">
        <v>18</v>
      </c>
      <c r="B11" s="10" t="s">
        <v>61</v>
      </c>
      <c r="C11" s="13">
        <v>38837</v>
      </c>
      <c r="D11" s="10" t="s">
        <v>33</v>
      </c>
      <c r="F11" s="8" t="s">
        <v>11</v>
      </c>
      <c r="G11" s="15">
        <v>5</v>
      </c>
      <c r="H11" s="10">
        <v>9</v>
      </c>
      <c r="I11" s="10">
        <v>0</v>
      </c>
      <c r="J11" s="15">
        <f aca="true" t="shared" si="0" ref="J11:J18">(100/G11)*H11</f>
        <v>180</v>
      </c>
      <c r="K11" s="15">
        <f aca="true" t="shared" si="1" ref="K11:K18">(100/G11)*I11</f>
        <v>0</v>
      </c>
      <c r="L11" s="15">
        <f aca="true" t="shared" si="2" ref="L11:L18">(J11+K11)</f>
        <v>180</v>
      </c>
      <c r="M11" s="8" t="s">
        <v>51</v>
      </c>
    </row>
    <row r="12" spans="1:14" s="10" customFormat="1" ht="12.75">
      <c r="A12" s="10" t="s">
        <v>18</v>
      </c>
      <c r="B12" s="10" t="s">
        <v>61</v>
      </c>
      <c r="C12" s="13">
        <v>38843</v>
      </c>
      <c r="D12" s="10" t="s">
        <v>35</v>
      </c>
      <c r="E12" s="10" t="s">
        <v>37</v>
      </c>
      <c r="F12" s="8" t="s">
        <v>53</v>
      </c>
      <c r="G12" s="15">
        <v>5</v>
      </c>
      <c r="H12" s="10">
        <v>33</v>
      </c>
      <c r="I12" s="10">
        <v>2</v>
      </c>
      <c r="J12" s="15">
        <f t="shared" si="0"/>
        <v>660</v>
      </c>
      <c r="K12" s="15">
        <f t="shared" si="1"/>
        <v>40</v>
      </c>
      <c r="L12" s="15">
        <f t="shared" si="2"/>
        <v>700</v>
      </c>
      <c r="M12" s="8" t="s">
        <v>51</v>
      </c>
      <c r="N12" s="7"/>
    </row>
    <row r="13" spans="1:13" s="10" customFormat="1" ht="12.75">
      <c r="A13" s="10" t="s">
        <v>18</v>
      </c>
      <c r="B13" s="10" t="s">
        <v>61</v>
      </c>
      <c r="C13" s="13">
        <v>38867</v>
      </c>
      <c r="D13" s="10" t="s">
        <v>33</v>
      </c>
      <c r="E13" s="10" t="s">
        <v>42</v>
      </c>
      <c r="F13" s="8" t="s">
        <v>11</v>
      </c>
      <c r="G13" s="15">
        <v>5</v>
      </c>
      <c r="H13" s="10">
        <v>7</v>
      </c>
      <c r="I13" s="10">
        <v>0</v>
      </c>
      <c r="J13" s="15">
        <f t="shared" si="0"/>
        <v>140</v>
      </c>
      <c r="K13" s="15">
        <f t="shared" si="1"/>
        <v>0</v>
      </c>
      <c r="L13" s="15">
        <f t="shared" si="2"/>
        <v>140</v>
      </c>
      <c r="M13" s="8" t="s">
        <v>51</v>
      </c>
    </row>
    <row r="14" spans="1:14" s="10" customFormat="1" ht="12.75">
      <c r="A14" s="10" t="s">
        <v>18</v>
      </c>
      <c r="B14" s="10" t="s">
        <v>61</v>
      </c>
      <c r="C14" s="13">
        <v>38873</v>
      </c>
      <c r="D14" s="10" t="s">
        <v>35</v>
      </c>
      <c r="E14" s="10" t="s">
        <v>37</v>
      </c>
      <c r="F14" s="8" t="s">
        <v>54</v>
      </c>
      <c r="G14" s="15">
        <v>5</v>
      </c>
      <c r="H14" s="10">
        <v>28</v>
      </c>
      <c r="I14" s="10">
        <v>2</v>
      </c>
      <c r="J14" s="15">
        <f t="shared" si="0"/>
        <v>560</v>
      </c>
      <c r="K14" s="15">
        <f t="shared" si="1"/>
        <v>40</v>
      </c>
      <c r="L14" s="15">
        <f t="shared" si="2"/>
        <v>600</v>
      </c>
      <c r="M14" s="8" t="s">
        <v>51</v>
      </c>
      <c r="N14"/>
    </row>
    <row r="15" spans="1:13" s="10" customFormat="1" ht="12.75">
      <c r="A15" s="10" t="s">
        <v>18</v>
      </c>
      <c r="B15" s="10" t="s">
        <v>61</v>
      </c>
      <c r="C15" s="13">
        <v>38873</v>
      </c>
      <c r="F15" s="8" t="s">
        <v>55</v>
      </c>
      <c r="G15" s="15">
        <v>5</v>
      </c>
      <c r="H15" s="10">
        <v>25</v>
      </c>
      <c r="I15" s="10">
        <v>0</v>
      </c>
      <c r="J15" s="15">
        <f t="shared" si="0"/>
        <v>500</v>
      </c>
      <c r="K15" s="15">
        <f t="shared" si="1"/>
        <v>0</v>
      </c>
      <c r="L15" s="15">
        <f t="shared" si="2"/>
        <v>500</v>
      </c>
      <c r="M15" s="8" t="s">
        <v>51</v>
      </c>
    </row>
    <row r="16" spans="1:14" s="10" customFormat="1" ht="12.75">
      <c r="A16" s="10" t="s">
        <v>18</v>
      </c>
      <c r="B16" s="10" t="s">
        <v>61</v>
      </c>
      <c r="C16" s="23">
        <v>38894</v>
      </c>
      <c r="D16" s="10" t="s">
        <v>47</v>
      </c>
      <c r="E16" s="10" t="s">
        <v>45</v>
      </c>
      <c r="F16" s="8" t="s">
        <v>11</v>
      </c>
      <c r="G16" s="15">
        <v>5</v>
      </c>
      <c r="H16" s="10">
        <v>39</v>
      </c>
      <c r="I16" s="10">
        <v>1</v>
      </c>
      <c r="J16" s="15">
        <f t="shared" si="0"/>
        <v>780</v>
      </c>
      <c r="K16" s="15">
        <f t="shared" si="1"/>
        <v>20</v>
      </c>
      <c r="L16" s="15">
        <f t="shared" si="2"/>
        <v>800</v>
      </c>
      <c r="M16" s="8" t="s">
        <v>51</v>
      </c>
      <c r="N16"/>
    </row>
    <row r="17" spans="1:14" s="10" customFormat="1" ht="12.75">
      <c r="A17" s="10" t="s">
        <v>18</v>
      </c>
      <c r="B17" s="10" t="s">
        <v>61</v>
      </c>
      <c r="C17" s="23">
        <v>38929</v>
      </c>
      <c r="D17" s="10" t="s">
        <v>33</v>
      </c>
      <c r="E17" s="10" t="s">
        <v>42</v>
      </c>
      <c r="F17" s="8" t="s">
        <v>11</v>
      </c>
      <c r="G17" s="15">
        <v>5</v>
      </c>
      <c r="H17" s="10">
        <v>111</v>
      </c>
      <c r="I17" s="10">
        <v>2</v>
      </c>
      <c r="J17" s="15">
        <f t="shared" si="0"/>
        <v>2220</v>
      </c>
      <c r="K17" s="15">
        <f t="shared" si="1"/>
        <v>40</v>
      </c>
      <c r="L17" s="15">
        <f t="shared" si="2"/>
        <v>2260</v>
      </c>
      <c r="M17" s="8" t="s">
        <v>51</v>
      </c>
      <c r="N17"/>
    </row>
    <row r="18" spans="1:14" s="7" customFormat="1" ht="12.75">
      <c r="A18" s="10" t="s">
        <v>18</v>
      </c>
      <c r="B18" s="10" t="s">
        <v>61</v>
      </c>
      <c r="C18" s="23">
        <v>38929</v>
      </c>
      <c r="D18" s="10" t="s">
        <v>33</v>
      </c>
      <c r="E18" s="10" t="s">
        <v>42</v>
      </c>
      <c r="F18" s="8" t="s">
        <v>55</v>
      </c>
      <c r="G18" s="15">
        <v>5</v>
      </c>
      <c r="H18" s="10">
        <v>97</v>
      </c>
      <c r="I18" s="10">
        <v>0</v>
      </c>
      <c r="J18" s="15">
        <f t="shared" si="0"/>
        <v>1940</v>
      </c>
      <c r="K18" s="15">
        <f t="shared" si="1"/>
        <v>0</v>
      </c>
      <c r="L18" s="15">
        <f t="shared" si="2"/>
        <v>1940</v>
      </c>
      <c r="M18" s="8" t="s">
        <v>51</v>
      </c>
      <c r="N18"/>
    </row>
    <row r="19" spans="1:14" s="10" customFormat="1" ht="12.75">
      <c r="A19" s="1" t="s">
        <v>18</v>
      </c>
      <c r="B19" s="7" t="s">
        <v>61</v>
      </c>
      <c r="C19" s="24">
        <v>38981</v>
      </c>
      <c r="D19" s="1" t="s">
        <v>14</v>
      </c>
      <c r="E19" s="1" t="s">
        <v>7</v>
      </c>
      <c r="F19" s="1" t="s">
        <v>16</v>
      </c>
      <c r="G19" s="16">
        <v>5</v>
      </c>
      <c r="H19" s="1">
        <v>15</v>
      </c>
      <c r="I19" s="1">
        <v>0</v>
      </c>
      <c r="J19" s="16">
        <v>300</v>
      </c>
      <c r="K19" s="16">
        <v>0</v>
      </c>
      <c r="L19" s="16">
        <v>300</v>
      </c>
      <c r="M19" s="3" t="s">
        <v>51</v>
      </c>
      <c r="N19"/>
    </row>
    <row r="20" spans="1:13" s="10" customFormat="1" ht="12.75">
      <c r="A20" s="1" t="s">
        <v>18</v>
      </c>
      <c r="B20" s="7" t="s">
        <v>61</v>
      </c>
      <c r="C20" s="24">
        <v>39020</v>
      </c>
      <c r="D20" s="1" t="s">
        <v>4</v>
      </c>
      <c r="E20" s="1" t="s">
        <v>7</v>
      </c>
      <c r="F20" s="1" t="s">
        <v>19</v>
      </c>
      <c r="G20" s="16">
        <v>5</v>
      </c>
      <c r="H20" s="1">
        <v>192</v>
      </c>
      <c r="I20" s="1">
        <v>17</v>
      </c>
      <c r="J20" s="16">
        <v>3840</v>
      </c>
      <c r="K20" s="16">
        <v>340</v>
      </c>
      <c r="L20" s="16">
        <v>4180</v>
      </c>
      <c r="M20" s="3" t="s">
        <v>51</v>
      </c>
    </row>
    <row r="21" spans="1:14" ht="12.75">
      <c r="A21" s="10" t="s">
        <v>10</v>
      </c>
      <c r="B21" s="10" t="s">
        <v>58</v>
      </c>
      <c r="C21" s="13">
        <v>38837</v>
      </c>
      <c r="D21" s="10" t="s">
        <v>33</v>
      </c>
      <c r="E21" s="10"/>
      <c r="F21" s="8" t="s">
        <v>11</v>
      </c>
      <c r="G21" s="15">
        <v>5</v>
      </c>
      <c r="H21" s="10">
        <v>50</v>
      </c>
      <c r="I21" s="10">
        <v>0</v>
      </c>
      <c r="J21" s="15">
        <f aca="true" t="shared" si="3" ref="J21:J30">(100/G21)*H21</f>
        <v>1000</v>
      </c>
      <c r="K21" s="15">
        <f aca="true" t="shared" si="4" ref="K21:K30">(100/G21)*I21</f>
        <v>0</v>
      </c>
      <c r="L21" s="15">
        <f aca="true" t="shared" si="5" ref="L21:L30">(J21+K21)</f>
        <v>1000</v>
      </c>
      <c r="M21" s="8" t="s">
        <v>51</v>
      </c>
      <c r="N21" s="10"/>
    </row>
    <row r="22" spans="1:14" ht="12.75">
      <c r="A22" s="10" t="s">
        <v>10</v>
      </c>
      <c r="B22" s="10" t="s">
        <v>58</v>
      </c>
      <c r="C22" s="13">
        <v>38837</v>
      </c>
      <c r="D22" s="10"/>
      <c r="E22" s="10"/>
      <c r="F22" s="8" t="s">
        <v>55</v>
      </c>
      <c r="G22" s="15">
        <v>5</v>
      </c>
      <c r="H22" s="10">
        <v>64</v>
      </c>
      <c r="I22" s="10">
        <v>2</v>
      </c>
      <c r="J22" s="15">
        <f t="shared" si="3"/>
        <v>1280</v>
      </c>
      <c r="K22" s="15">
        <f t="shared" si="4"/>
        <v>40</v>
      </c>
      <c r="L22" s="15">
        <f t="shared" si="5"/>
        <v>1320</v>
      </c>
      <c r="M22" s="8" t="s">
        <v>51</v>
      </c>
      <c r="N22" s="10"/>
    </row>
    <row r="23" spans="1:13" s="10" customFormat="1" ht="12.75">
      <c r="A23" s="10" t="s">
        <v>10</v>
      </c>
      <c r="B23" s="10" t="s">
        <v>58</v>
      </c>
      <c r="C23" s="13">
        <v>38842</v>
      </c>
      <c r="D23" s="10" t="s">
        <v>33</v>
      </c>
      <c r="F23" s="8" t="s">
        <v>53</v>
      </c>
      <c r="G23" s="15">
        <v>5</v>
      </c>
      <c r="H23" s="10">
        <v>95</v>
      </c>
      <c r="I23" s="10">
        <v>2</v>
      </c>
      <c r="J23" s="15">
        <f t="shared" si="3"/>
        <v>1900</v>
      </c>
      <c r="K23" s="15">
        <f t="shared" si="4"/>
        <v>40</v>
      </c>
      <c r="L23" s="15">
        <f t="shared" si="5"/>
        <v>1940</v>
      </c>
      <c r="M23" s="8" t="s">
        <v>51</v>
      </c>
    </row>
    <row r="24" spans="1:13" s="10" customFormat="1" ht="12.75">
      <c r="A24" s="10" t="s">
        <v>10</v>
      </c>
      <c r="B24" s="10" t="s">
        <v>58</v>
      </c>
      <c r="C24" s="13">
        <v>38842</v>
      </c>
      <c r="F24" s="8" t="s">
        <v>55</v>
      </c>
      <c r="G24" s="15">
        <v>5</v>
      </c>
      <c r="H24" s="10">
        <v>83</v>
      </c>
      <c r="I24" s="10">
        <v>3</v>
      </c>
      <c r="J24" s="15">
        <f t="shared" si="3"/>
        <v>1660</v>
      </c>
      <c r="K24" s="15">
        <f t="shared" si="4"/>
        <v>60</v>
      </c>
      <c r="L24" s="15">
        <f t="shared" si="5"/>
        <v>1720</v>
      </c>
      <c r="M24" s="8" t="s">
        <v>51</v>
      </c>
    </row>
    <row r="25" spans="1:14" ht="12.75">
      <c r="A25" s="10" t="s">
        <v>10</v>
      </c>
      <c r="B25" s="10" t="s">
        <v>58</v>
      </c>
      <c r="C25" s="13">
        <v>38854</v>
      </c>
      <c r="D25" s="10" t="s">
        <v>33</v>
      </c>
      <c r="E25" s="10" t="s">
        <v>38</v>
      </c>
      <c r="F25" s="8" t="s">
        <v>22</v>
      </c>
      <c r="G25" s="15">
        <v>5</v>
      </c>
      <c r="H25" s="10">
        <v>109</v>
      </c>
      <c r="I25" s="10">
        <v>3</v>
      </c>
      <c r="J25" s="15">
        <f t="shared" si="3"/>
        <v>2180</v>
      </c>
      <c r="K25" s="15">
        <f t="shared" si="4"/>
        <v>60</v>
      </c>
      <c r="L25" s="15">
        <f t="shared" si="5"/>
        <v>2240</v>
      </c>
      <c r="M25" s="8" t="s">
        <v>51</v>
      </c>
      <c r="N25" s="10"/>
    </row>
    <row r="26" spans="1:13" s="10" customFormat="1" ht="12.75">
      <c r="A26" s="10" t="s">
        <v>10</v>
      </c>
      <c r="B26" s="10" t="s">
        <v>58</v>
      </c>
      <c r="C26" s="13">
        <v>38866</v>
      </c>
      <c r="D26" s="10" t="s">
        <v>33</v>
      </c>
      <c r="E26" s="10" t="s">
        <v>40</v>
      </c>
      <c r="F26" s="8" t="s">
        <v>11</v>
      </c>
      <c r="G26" s="15">
        <v>5</v>
      </c>
      <c r="H26" s="10">
        <v>14</v>
      </c>
      <c r="I26" s="10">
        <v>0</v>
      </c>
      <c r="J26" s="15">
        <f t="shared" si="3"/>
        <v>280</v>
      </c>
      <c r="K26" s="15">
        <f t="shared" si="4"/>
        <v>0</v>
      </c>
      <c r="L26" s="15">
        <f t="shared" si="5"/>
        <v>280</v>
      </c>
      <c r="M26" s="8" t="s">
        <v>51</v>
      </c>
    </row>
    <row r="27" spans="1:13" s="10" customFormat="1" ht="12.75">
      <c r="A27" s="10" t="s">
        <v>10</v>
      </c>
      <c r="B27" s="10" t="s">
        <v>58</v>
      </c>
      <c r="C27" s="13">
        <v>38866</v>
      </c>
      <c r="F27" s="8" t="s">
        <v>55</v>
      </c>
      <c r="G27" s="15">
        <v>5</v>
      </c>
      <c r="H27" s="10">
        <v>13</v>
      </c>
      <c r="I27" s="10">
        <v>1</v>
      </c>
      <c r="J27" s="15">
        <f t="shared" si="3"/>
        <v>260</v>
      </c>
      <c r="K27" s="15">
        <f t="shared" si="4"/>
        <v>20</v>
      </c>
      <c r="L27" s="15">
        <f t="shared" si="5"/>
        <v>280</v>
      </c>
      <c r="M27" s="8" t="s">
        <v>51</v>
      </c>
    </row>
    <row r="28" spans="1:13" s="10" customFormat="1" ht="12.75">
      <c r="A28" s="10" t="s">
        <v>10</v>
      </c>
      <c r="B28" s="10" t="s">
        <v>58</v>
      </c>
      <c r="C28" s="13">
        <v>38872</v>
      </c>
      <c r="D28" s="10" t="s">
        <v>35</v>
      </c>
      <c r="E28" s="10" t="s">
        <v>17</v>
      </c>
      <c r="F28" s="8" t="s">
        <v>54</v>
      </c>
      <c r="G28" s="15">
        <v>5</v>
      </c>
      <c r="H28" s="10">
        <v>27</v>
      </c>
      <c r="I28" s="10">
        <v>3</v>
      </c>
      <c r="J28" s="15">
        <f t="shared" si="3"/>
        <v>540</v>
      </c>
      <c r="K28" s="15">
        <f t="shared" si="4"/>
        <v>60</v>
      </c>
      <c r="L28" s="15">
        <f t="shared" si="5"/>
        <v>600</v>
      </c>
      <c r="M28" s="8" t="s">
        <v>51</v>
      </c>
    </row>
    <row r="29" spans="1:14" s="10" customFormat="1" ht="12.75">
      <c r="A29" s="10" t="s">
        <v>10</v>
      </c>
      <c r="B29" s="10" t="s">
        <v>58</v>
      </c>
      <c r="C29" s="23">
        <v>38893</v>
      </c>
      <c r="D29" s="10" t="s">
        <v>35</v>
      </c>
      <c r="E29" s="10" t="s">
        <v>17</v>
      </c>
      <c r="F29" s="8" t="s">
        <v>11</v>
      </c>
      <c r="G29" s="15">
        <v>5</v>
      </c>
      <c r="H29" s="10">
        <v>126</v>
      </c>
      <c r="I29" s="10">
        <v>2</v>
      </c>
      <c r="J29" s="15">
        <f t="shared" si="3"/>
        <v>2520</v>
      </c>
      <c r="K29" s="15">
        <f t="shared" si="4"/>
        <v>40</v>
      </c>
      <c r="L29" s="15">
        <f t="shared" si="5"/>
        <v>2560</v>
      </c>
      <c r="M29" s="8" t="s">
        <v>51</v>
      </c>
      <c r="N29"/>
    </row>
    <row r="30" spans="1:13" ht="12.75">
      <c r="A30" s="10" t="s">
        <v>10</v>
      </c>
      <c r="B30" s="10" t="s">
        <v>58</v>
      </c>
      <c r="C30" s="23">
        <v>38928</v>
      </c>
      <c r="D30" s="10" t="s">
        <v>33</v>
      </c>
      <c r="E30" s="10" t="s">
        <v>45</v>
      </c>
      <c r="F30" s="8" t="s">
        <v>11</v>
      </c>
      <c r="G30" s="15">
        <v>5</v>
      </c>
      <c r="H30" s="10">
        <v>118</v>
      </c>
      <c r="I30" s="10">
        <v>8</v>
      </c>
      <c r="J30" s="15">
        <f t="shared" si="3"/>
        <v>2360</v>
      </c>
      <c r="K30" s="15">
        <f t="shared" si="4"/>
        <v>160</v>
      </c>
      <c r="L30" s="15">
        <f t="shared" si="5"/>
        <v>2520</v>
      </c>
      <c r="M30" s="8" t="s">
        <v>51</v>
      </c>
    </row>
    <row r="31" spans="1:13" ht="12.75">
      <c r="A31" s="1" t="s">
        <v>10</v>
      </c>
      <c r="B31" s="7" t="s">
        <v>58</v>
      </c>
      <c r="C31" s="24">
        <v>38956</v>
      </c>
      <c r="D31" s="1" t="s">
        <v>4</v>
      </c>
      <c r="F31" s="1" t="s">
        <v>11</v>
      </c>
      <c r="G31" s="16">
        <v>5</v>
      </c>
      <c r="H31" s="1">
        <v>33</v>
      </c>
      <c r="I31" s="1">
        <v>0</v>
      </c>
      <c r="J31" s="16">
        <v>660</v>
      </c>
      <c r="K31" s="16">
        <v>0</v>
      </c>
      <c r="L31" s="16">
        <v>660</v>
      </c>
      <c r="M31" s="3" t="s">
        <v>51</v>
      </c>
    </row>
    <row r="32" spans="1:14" s="7" customFormat="1" ht="12.75">
      <c r="A32" s="1" t="s">
        <v>10</v>
      </c>
      <c r="B32" s="7" t="s">
        <v>58</v>
      </c>
      <c r="C32" s="24">
        <v>38956</v>
      </c>
      <c r="D32" s="1" t="s">
        <v>4</v>
      </c>
      <c r="E32" s="1"/>
      <c r="F32" s="1" t="s">
        <v>11</v>
      </c>
      <c r="G32" s="16">
        <v>5</v>
      </c>
      <c r="H32" s="1">
        <v>27</v>
      </c>
      <c r="I32" s="1">
        <v>0</v>
      </c>
      <c r="J32" s="16">
        <v>540</v>
      </c>
      <c r="K32" s="16">
        <v>0</v>
      </c>
      <c r="L32" s="16">
        <v>540</v>
      </c>
      <c r="M32" s="3" t="s">
        <v>51</v>
      </c>
      <c r="N32"/>
    </row>
    <row r="33" spans="1:14" s="10" customFormat="1" ht="12.75">
      <c r="A33" s="1" t="s">
        <v>10</v>
      </c>
      <c r="B33" s="7" t="s">
        <v>58</v>
      </c>
      <c r="C33" s="24">
        <v>38981</v>
      </c>
      <c r="D33" s="1" t="s">
        <v>14</v>
      </c>
      <c r="E33" s="1" t="s">
        <v>17</v>
      </c>
      <c r="F33" s="1" t="s">
        <v>16</v>
      </c>
      <c r="G33" s="16">
        <v>5</v>
      </c>
      <c r="H33" s="1">
        <v>55</v>
      </c>
      <c r="I33" s="1">
        <v>1</v>
      </c>
      <c r="J33" s="16">
        <v>1100</v>
      </c>
      <c r="K33" s="16">
        <v>20</v>
      </c>
      <c r="L33" s="16">
        <v>1120</v>
      </c>
      <c r="M33" s="3" t="s">
        <v>51</v>
      </c>
      <c r="N33"/>
    </row>
    <row r="34" spans="1:14" s="10" customFormat="1" ht="12.75">
      <c r="A34" s="1" t="s">
        <v>10</v>
      </c>
      <c r="B34" s="7" t="s">
        <v>58</v>
      </c>
      <c r="C34" s="24">
        <v>38981</v>
      </c>
      <c r="D34" s="1" t="s">
        <v>14</v>
      </c>
      <c r="E34" s="1" t="s">
        <v>17</v>
      </c>
      <c r="F34" s="1" t="s">
        <v>55</v>
      </c>
      <c r="G34" s="16">
        <v>5</v>
      </c>
      <c r="H34" s="1">
        <v>67</v>
      </c>
      <c r="I34" s="1">
        <v>3</v>
      </c>
      <c r="J34" s="16">
        <v>1340</v>
      </c>
      <c r="K34" s="16">
        <v>60</v>
      </c>
      <c r="L34" s="16">
        <v>1400</v>
      </c>
      <c r="M34" s="3" t="s">
        <v>51</v>
      </c>
      <c r="N34"/>
    </row>
    <row r="35" spans="1:13" s="10" customFormat="1" ht="12.75">
      <c r="A35" s="1" t="s">
        <v>10</v>
      </c>
      <c r="B35" s="7" t="s">
        <v>58</v>
      </c>
      <c r="C35" s="24">
        <v>39019</v>
      </c>
      <c r="D35" s="1" t="s">
        <v>14</v>
      </c>
      <c r="E35" s="1" t="s">
        <v>17</v>
      </c>
      <c r="F35" s="1" t="s">
        <v>19</v>
      </c>
      <c r="G35" s="16">
        <v>5</v>
      </c>
      <c r="H35" s="1">
        <v>254</v>
      </c>
      <c r="I35" s="1">
        <v>23</v>
      </c>
      <c r="J35" s="16">
        <v>5080</v>
      </c>
      <c r="K35" s="16">
        <v>460</v>
      </c>
      <c r="L35" s="16">
        <v>5540</v>
      </c>
      <c r="M35" s="3" t="s">
        <v>51</v>
      </c>
    </row>
    <row r="36" spans="1:13" s="10" customFormat="1" ht="12.75">
      <c r="A36" s="1" t="s">
        <v>10</v>
      </c>
      <c r="B36" s="7" t="s">
        <v>58</v>
      </c>
      <c r="C36" s="24">
        <v>39019</v>
      </c>
      <c r="D36" s="1" t="s">
        <v>14</v>
      </c>
      <c r="E36" s="1" t="s">
        <v>17</v>
      </c>
      <c r="F36" s="1" t="s">
        <v>55</v>
      </c>
      <c r="G36" s="16">
        <v>5</v>
      </c>
      <c r="H36" s="1">
        <v>184</v>
      </c>
      <c r="I36" s="1">
        <v>20</v>
      </c>
      <c r="J36" s="16">
        <v>3680</v>
      </c>
      <c r="K36" s="16">
        <v>400</v>
      </c>
      <c r="L36" s="16">
        <v>4080</v>
      </c>
      <c r="M36" s="3" t="s">
        <v>51</v>
      </c>
    </row>
    <row r="37" spans="1:13" s="10" customFormat="1" ht="12.75">
      <c r="A37" s="10" t="s">
        <v>36</v>
      </c>
      <c r="B37" s="9" t="s">
        <v>62</v>
      </c>
      <c r="C37" s="13">
        <v>38838</v>
      </c>
      <c r="D37" s="10" t="s">
        <v>35</v>
      </c>
      <c r="F37" s="8" t="s">
        <v>11</v>
      </c>
      <c r="G37" s="15">
        <v>5</v>
      </c>
      <c r="H37" s="10">
        <v>32</v>
      </c>
      <c r="I37" s="10">
        <v>2</v>
      </c>
      <c r="J37" s="15">
        <f aca="true" t="shared" si="6" ref="J37:J45">(100/G37)*H37</f>
        <v>640</v>
      </c>
      <c r="K37" s="15">
        <f aca="true" t="shared" si="7" ref="K37:K45">(100/G37)*I37</f>
        <v>40</v>
      </c>
      <c r="L37" s="15">
        <f aca="true" t="shared" si="8" ref="L37:L45">(J37+K37)</f>
        <v>680</v>
      </c>
      <c r="M37" s="8" t="s">
        <v>51</v>
      </c>
    </row>
    <row r="38" spans="1:13" s="10" customFormat="1" ht="12.75">
      <c r="A38" s="10" t="s">
        <v>36</v>
      </c>
      <c r="B38" s="9" t="s">
        <v>62</v>
      </c>
      <c r="C38" s="13">
        <v>38842</v>
      </c>
      <c r="D38" s="10" t="s">
        <v>33</v>
      </c>
      <c r="F38" s="8" t="s">
        <v>53</v>
      </c>
      <c r="G38" s="15">
        <v>5</v>
      </c>
      <c r="H38" s="10">
        <v>59</v>
      </c>
      <c r="I38" s="10">
        <v>1</v>
      </c>
      <c r="J38" s="15">
        <f t="shared" si="6"/>
        <v>1180</v>
      </c>
      <c r="K38" s="15">
        <f t="shared" si="7"/>
        <v>20</v>
      </c>
      <c r="L38" s="15">
        <f t="shared" si="8"/>
        <v>1200</v>
      </c>
      <c r="M38" s="8" t="s">
        <v>51</v>
      </c>
    </row>
    <row r="39" spans="1:14" s="10" customFormat="1" ht="12.75">
      <c r="A39" s="10" t="s">
        <v>36</v>
      </c>
      <c r="B39" s="9" t="s">
        <v>62</v>
      </c>
      <c r="C39" s="13">
        <v>38855</v>
      </c>
      <c r="D39" s="10" t="s">
        <v>35</v>
      </c>
      <c r="E39" s="10" t="s">
        <v>17</v>
      </c>
      <c r="F39" s="8" t="s">
        <v>22</v>
      </c>
      <c r="G39" s="15">
        <v>5</v>
      </c>
      <c r="H39" s="10">
        <v>126</v>
      </c>
      <c r="I39" s="10">
        <v>0</v>
      </c>
      <c r="J39" s="15">
        <f t="shared" si="6"/>
        <v>2520</v>
      </c>
      <c r="K39" s="15">
        <f t="shared" si="7"/>
        <v>0</v>
      </c>
      <c r="L39" s="15">
        <f t="shared" si="8"/>
        <v>2520</v>
      </c>
      <c r="M39" s="8" t="s">
        <v>51</v>
      </c>
      <c r="N39" s="7"/>
    </row>
    <row r="40" spans="1:13" s="10" customFormat="1" ht="12.75">
      <c r="A40" s="10" t="s">
        <v>36</v>
      </c>
      <c r="B40" s="9" t="s">
        <v>62</v>
      </c>
      <c r="C40" s="13">
        <v>38855</v>
      </c>
      <c r="F40" s="8" t="s">
        <v>55</v>
      </c>
      <c r="G40" s="15">
        <v>5</v>
      </c>
      <c r="H40" s="10">
        <v>89</v>
      </c>
      <c r="I40" s="10">
        <v>5</v>
      </c>
      <c r="J40" s="15">
        <f t="shared" si="6"/>
        <v>1780</v>
      </c>
      <c r="K40" s="15">
        <f t="shared" si="7"/>
        <v>100</v>
      </c>
      <c r="L40" s="15">
        <f t="shared" si="8"/>
        <v>1880</v>
      </c>
      <c r="M40" s="8" t="s">
        <v>51</v>
      </c>
    </row>
    <row r="41" spans="1:13" s="10" customFormat="1" ht="12.75">
      <c r="A41" s="10" t="s">
        <v>36</v>
      </c>
      <c r="B41" s="9" t="s">
        <v>62</v>
      </c>
      <c r="C41" s="13">
        <v>38866</v>
      </c>
      <c r="D41" s="10" t="s">
        <v>35</v>
      </c>
      <c r="E41" s="10" t="s">
        <v>42</v>
      </c>
      <c r="F41" s="8" t="s">
        <v>11</v>
      </c>
      <c r="G41" s="15">
        <v>5</v>
      </c>
      <c r="H41" s="10">
        <v>56</v>
      </c>
      <c r="I41" s="10">
        <v>1</v>
      </c>
      <c r="J41" s="15">
        <f t="shared" si="6"/>
        <v>1120</v>
      </c>
      <c r="K41" s="15">
        <f t="shared" si="7"/>
        <v>20</v>
      </c>
      <c r="L41" s="15">
        <f t="shared" si="8"/>
        <v>1140</v>
      </c>
      <c r="M41" s="8" t="s">
        <v>51</v>
      </c>
    </row>
    <row r="42" spans="1:14" s="10" customFormat="1" ht="12.75">
      <c r="A42" s="10" t="s">
        <v>36</v>
      </c>
      <c r="B42" s="9" t="s">
        <v>62</v>
      </c>
      <c r="C42" s="13">
        <v>38872</v>
      </c>
      <c r="D42" s="10" t="s">
        <v>35</v>
      </c>
      <c r="E42" s="10" t="s">
        <v>45</v>
      </c>
      <c r="F42" s="8" t="s">
        <v>54</v>
      </c>
      <c r="G42" s="15">
        <v>5</v>
      </c>
      <c r="H42" s="10">
        <v>106</v>
      </c>
      <c r="I42" s="10">
        <v>8</v>
      </c>
      <c r="J42" s="15">
        <f t="shared" si="6"/>
        <v>2120</v>
      </c>
      <c r="K42" s="15">
        <f t="shared" si="7"/>
        <v>160</v>
      </c>
      <c r="L42" s="15">
        <f t="shared" si="8"/>
        <v>2280</v>
      </c>
      <c r="M42" s="8" t="s">
        <v>51</v>
      </c>
      <c r="N42"/>
    </row>
    <row r="43" spans="1:13" s="10" customFormat="1" ht="12.75">
      <c r="A43" s="10" t="s">
        <v>36</v>
      </c>
      <c r="B43" s="9" t="s">
        <v>62</v>
      </c>
      <c r="C43" s="23">
        <v>38894</v>
      </c>
      <c r="D43" s="10" t="s">
        <v>35</v>
      </c>
      <c r="E43" s="10" t="s">
        <v>45</v>
      </c>
      <c r="F43" s="8" t="s">
        <v>11</v>
      </c>
      <c r="G43" s="15">
        <v>5</v>
      </c>
      <c r="H43" s="10">
        <v>93</v>
      </c>
      <c r="I43" s="10">
        <v>4</v>
      </c>
      <c r="J43" s="15">
        <f t="shared" si="6"/>
        <v>1860</v>
      </c>
      <c r="K43" s="15">
        <f t="shared" si="7"/>
        <v>80</v>
      </c>
      <c r="L43" s="15">
        <f t="shared" si="8"/>
        <v>1940</v>
      </c>
      <c r="M43" s="8" t="s">
        <v>51</v>
      </c>
    </row>
    <row r="44" spans="1:14" s="10" customFormat="1" ht="12.75">
      <c r="A44" s="10" t="s">
        <v>36</v>
      </c>
      <c r="B44" s="9" t="s">
        <v>62</v>
      </c>
      <c r="C44" s="23">
        <v>38928</v>
      </c>
      <c r="D44" s="10" t="s">
        <v>33</v>
      </c>
      <c r="E44" s="10" t="s">
        <v>42</v>
      </c>
      <c r="F44" s="8" t="s">
        <v>11</v>
      </c>
      <c r="G44" s="15">
        <v>5</v>
      </c>
      <c r="H44" s="10">
        <v>94</v>
      </c>
      <c r="I44" s="10">
        <v>8</v>
      </c>
      <c r="J44" s="15">
        <f t="shared" si="6"/>
        <v>1880</v>
      </c>
      <c r="K44" s="15">
        <f t="shared" si="7"/>
        <v>160</v>
      </c>
      <c r="L44" s="15">
        <f t="shared" si="8"/>
        <v>2040</v>
      </c>
      <c r="M44" s="8" t="s">
        <v>51</v>
      </c>
      <c r="N44"/>
    </row>
    <row r="45" spans="1:14" s="10" customFormat="1" ht="12.75">
      <c r="A45" s="10" t="s">
        <v>36</v>
      </c>
      <c r="B45" s="9" t="s">
        <v>62</v>
      </c>
      <c r="C45" s="23">
        <v>38928</v>
      </c>
      <c r="D45" s="10" t="s">
        <v>33</v>
      </c>
      <c r="E45" s="10" t="s">
        <v>42</v>
      </c>
      <c r="F45" s="8" t="s">
        <v>55</v>
      </c>
      <c r="G45" s="15">
        <v>5</v>
      </c>
      <c r="H45" s="10">
        <v>71</v>
      </c>
      <c r="I45" s="10">
        <v>6</v>
      </c>
      <c r="J45" s="15">
        <f t="shared" si="6"/>
        <v>1420</v>
      </c>
      <c r="K45" s="15">
        <f t="shared" si="7"/>
        <v>120</v>
      </c>
      <c r="L45" s="15">
        <f t="shared" si="8"/>
        <v>1540</v>
      </c>
      <c r="M45" s="8" t="s">
        <v>51</v>
      </c>
      <c r="N45"/>
    </row>
    <row r="46" spans="1:14" ht="12.75">
      <c r="A46" s="7" t="s">
        <v>36</v>
      </c>
      <c r="B46" s="1" t="s">
        <v>62</v>
      </c>
      <c r="C46" s="24">
        <v>39011</v>
      </c>
      <c r="D46" s="1" t="s">
        <v>14</v>
      </c>
      <c r="E46" s="1" t="s">
        <v>17</v>
      </c>
      <c r="F46" s="1" t="s">
        <v>19</v>
      </c>
      <c r="G46" s="16">
        <v>5</v>
      </c>
      <c r="H46" s="1">
        <v>122</v>
      </c>
      <c r="I46" s="1">
        <v>3</v>
      </c>
      <c r="J46" s="16">
        <v>2440</v>
      </c>
      <c r="K46" s="16">
        <v>60</v>
      </c>
      <c r="L46" s="16">
        <v>2500</v>
      </c>
      <c r="M46" s="3" t="s">
        <v>51</v>
      </c>
      <c r="N46" s="10"/>
    </row>
    <row r="47" spans="1:14" s="10" customFormat="1" ht="12.75">
      <c r="A47" s="9" t="s">
        <v>23</v>
      </c>
      <c r="B47" s="9" t="s">
        <v>63</v>
      </c>
      <c r="C47" s="13">
        <v>38854</v>
      </c>
      <c r="D47" s="10" t="s">
        <v>33</v>
      </c>
      <c r="E47" s="10" t="s">
        <v>17</v>
      </c>
      <c r="F47" s="8" t="s">
        <v>69</v>
      </c>
      <c r="G47" s="15">
        <v>5</v>
      </c>
      <c r="H47" s="10">
        <v>63</v>
      </c>
      <c r="I47" s="10">
        <v>2</v>
      </c>
      <c r="J47" s="15">
        <f>(100/G47)*H47</f>
        <v>1260</v>
      </c>
      <c r="K47" s="15">
        <f>(100/G47)*I47</f>
        <v>40</v>
      </c>
      <c r="L47" s="15">
        <f>(J47+K47)</f>
        <v>1300</v>
      </c>
      <c r="M47" s="8" t="s">
        <v>51</v>
      </c>
      <c r="N47"/>
    </row>
    <row r="48" spans="1:14" ht="12.75">
      <c r="A48" s="1" t="s">
        <v>23</v>
      </c>
      <c r="B48" s="1" t="s">
        <v>63</v>
      </c>
      <c r="C48" s="2">
        <v>38854</v>
      </c>
      <c r="F48" s="1" t="s">
        <v>69</v>
      </c>
      <c r="G48" s="17" t="s">
        <v>26</v>
      </c>
      <c r="K48" s="16">
        <v>25.6</v>
      </c>
      <c r="M48" s="3" t="s">
        <v>48</v>
      </c>
      <c r="N48" s="10"/>
    </row>
    <row r="49" spans="1:14" ht="12.75">
      <c r="A49" s="1" t="s">
        <v>23</v>
      </c>
      <c r="B49" s="1" t="s">
        <v>63</v>
      </c>
      <c r="C49" s="2">
        <v>38863</v>
      </c>
      <c r="F49" s="1" t="s">
        <v>56</v>
      </c>
      <c r="G49" s="17" t="s">
        <v>26</v>
      </c>
      <c r="K49" s="16">
        <v>27.5</v>
      </c>
      <c r="M49" s="3" t="s">
        <v>48</v>
      </c>
      <c r="N49" s="10"/>
    </row>
    <row r="50" spans="1:13" s="10" customFormat="1" ht="12.75">
      <c r="A50" s="1" t="s">
        <v>23</v>
      </c>
      <c r="B50" s="1" t="s">
        <v>63</v>
      </c>
      <c r="C50" s="2">
        <v>38893</v>
      </c>
      <c r="D50" s="1"/>
      <c r="E50" s="1"/>
      <c r="F50" s="5" t="s">
        <v>11</v>
      </c>
      <c r="G50" s="17" t="s">
        <v>26</v>
      </c>
      <c r="H50" s="1"/>
      <c r="I50" s="1"/>
      <c r="J50" s="16"/>
      <c r="K50" s="16">
        <v>52</v>
      </c>
      <c r="L50" s="16"/>
      <c r="M50" s="3" t="s">
        <v>48</v>
      </c>
    </row>
    <row r="51" spans="1:14" s="10" customFormat="1" ht="12.75">
      <c r="A51" s="1" t="s">
        <v>23</v>
      </c>
      <c r="B51" s="1" t="s">
        <v>63</v>
      </c>
      <c r="C51" s="24">
        <v>38928</v>
      </c>
      <c r="D51" s="1"/>
      <c r="E51" s="1" t="s">
        <v>17</v>
      </c>
      <c r="F51" s="5" t="s">
        <v>11</v>
      </c>
      <c r="G51" s="16">
        <v>100</v>
      </c>
      <c r="H51" s="1"/>
      <c r="I51" s="1"/>
      <c r="J51" s="16"/>
      <c r="K51" s="16">
        <v>72.3</v>
      </c>
      <c r="L51" s="16"/>
      <c r="M51" s="3" t="s">
        <v>50</v>
      </c>
      <c r="N51"/>
    </row>
    <row r="52" spans="1:14" s="10" customFormat="1" ht="12.75">
      <c r="A52" s="1" t="s">
        <v>23</v>
      </c>
      <c r="B52" s="1" t="s">
        <v>63</v>
      </c>
      <c r="C52" s="24">
        <v>38957</v>
      </c>
      <c r="D52" s="1"/>
      <c r="E52" s="1"/>
      <c r="F52" s="5" t="s">
        <v>11</v>
      </c>
      <c r="G52" s="16">
        <v>100</v>
      </c>
      <c r="H52" s="1"/>
      <c r="I52" s="1"/>
      <c r="J52" s="16"/>
      <c r="K52" s="16">
        <v>16.9</v>
      </c>
      <c r="L52" s="16"/>
      <c r="M52" s="3" t="s">
        <v>49</v>
      </c>
      <c r="N52"/>
    </row>
    <row r="53" spans="1:14" s="10" customFormat="1" ht="12.75">
      <c r="A53" s="1" t="s">
        <v>23</v>
      </c>
      <c r="B53" s="1" t="s">
        <v>63</v>
      </c>
      <c r="C53" s="24">
        <v>38984</v>
      </c>
      <c r="D53" s="1" t="s">
        <v>78</v>
      </c>
      <c r="E53" s="1"/>
      <c r="F53" s="5" t="s">
        <v>11</v>
      </c>
      <c r="G53" s="16">
        <v>100</v>
      </c>
      <c r="H53" s="1"/>
      <c r="I53" s="1"/>
      <c r="J53" s="16"/>
      <c r="K53" s="16">
        <v>56.3</v>
      </c>
      <c r="L53" s="16"/>
      <c r="M53" s="3" t="s">
        <v>48</v>
      </c>
      <c r="N53"/>
    </row>
    <row r="54" spans="1:14" ht="12.75">
      <c r="A54" s="1" t="s">
        <v>25</v>
      </c>
      <c r="B54" s="1" t="s">
        <v>64</v>
      </c>
      <c r="C54" s="2">
        <v>38854</v>
      </c>
      <c r="F54" s="1" t="s">
        <v>22</v>
      </c>
      <c r="G54" s="17" t="s">
        <v>26</v>
      </c>
      <c r="K54" s="16">
        <v>33.1</v>
      </c>
      <c r="M54" s="3" t="s">
        <v>48</v>
      </c>
      <c r="N54" s="10"/>
    </row>
    <row r="55" spans="1:14" s="10" customFormat="1" ht="12.75">
      <c r="A55" s="1" t="s">
        <v>25</v>
      </c>
      <c r="B55" s="1" t="s">
        <v>64</v>
      </c>
      <c r="C55" s="24">
        <v>38894</v>
      </c>
      <c r="D55" s="1"/>
      <c r="E55" s="1"/>
      <c r="F55" s="5" t="s">
        <v>11</v>
      </c>
      <c r="G55" s="17" t="s">
        <v>26</v>
      </c>
      <c r="H55" s="1"/>
      <c r="I55" s="1"/>
      <c r="J55" s="16"/>
      <c r="K55" s="16">
        <v>139.6</v>
      </c>
      <c r="L55" s="16"/>
      <c r="M55" s="3" t="s">
        <v>48</v>
      </c>
      <c r="N55"/>
    </row>
    <row r="56" spans="1:14" s="10" customFormat="1" ht="12.75">
      <c r="A56" s="1" t="s">
        <v>25</v>
      </c>
      <c r="B56" s="1" t="s">
        <v>64</v>
      </c>
      <c r="C56" s="24">
        <v>38929</v>
      </c>
      <c r="D56" s="1"/>
      <c r="E56" s="1" t="s">
        <v>17</v>
      </c>
      <c r="F56" s="5" t="s">
        <v>11</v>
      </c>
      <c r="G56" s="18">
        <v>100</v>
      </c>
      <c r="H56" s="1"/>
      <c r="I56" s="1"/>
      <c r="J56" s="16"/>
      <c r="K56" s="16">
        <v>83.9</v>
      </c>
      <c r="L56" s="16"/>
      <c r="M56" s="3" t="s">
        <v>50</v>
      </c>
      <c r="N56"/>
    </row>
    <row r="57" spans="1:13" ht="12.75">
      <c r="A57" s="1" t="s">
        <v>25</v>
      </c>
      <c r="B57" s="1" t="s">
        <v>64</v>
      </c>
      <c r="C57" s="24">
        <v>38957</v>
      </c>
      <c r="F57" s="5" t="s">
        <v>11</v>
      </c>
      <c r="G57" s="16">
        <v>100</v>
      </c>
      <c r="K57" s="16">
        <v>50.4</v>
      </c>
      <c r="M57" s="3" t="s">
        <v>50</v>
      </c>
    </row>
    <row r="58" spans="1:13" ht="12.75">
      <c r="A58" s="1" t="s">
        <v>25</v>
      </c>
      <c r="B58" s="1" t="s">
        <v>64</v>
      </c>
      <c r="C58" s="24">
        <v>38986</v>
      </c>
      <c r="F58" s="5" t="s">
        <v>11</v>
      </c>
      <c r="G58" s="16">
        <v>100</v>
      </c>
      <c r="K58" s="16">
        <v>77.1</v>
      </c>
      <c r="M58" s="3"/>
    </row>
    <row r="59" spans="1:14" s="10" customFormat="1" ht="12.75">
      <c r="A59" s="1" t="s">
        <v>70</v>
      </c>
      <c r="B59" s="1" t="s">
        <v>60</v>
      </c>
      <c r="C59" s="24">
        <v>38955</v>
      </c>
      <c r="D59" s="1"/>
      <c r="E59" s="1"/>
      <c r="F59" s="1" t="s">
        <v>57</v>
      </c>
      <c r="G59" s="16"/>
      <c r="H59" s="1">
        <v>0</v>
      </c>
      <c r="I59" s="1">
        <v>0</v>
      </c>
      <c r="J59" s="16">
        <v>0</v>
      </c>
      <c r="K59" s="16">
        <v>0</v>
      </c>
      <c r="L59" s="16">
        <v>0</v>
      </c>
      <c r="M59" s="3" t="s">
        <v>51</v>
      </c>
      <c r="N59"/>
    </row>
    <row r="60" spans="1:13" s="10" customFormat="1" ht="12.75">
      <c r="A60" s="1" t="s">
        <v>70</v>
      </c>
      <c r="B60" s="1" t="s">
        <v>60</v>
      </c>
      <c r="C60" s="24">
        <v>38982</v>
      </c>
      <c r="D60" s="1"/>
      <c r="E60" s="1"/>
      <c r="F60" s="1" t="s">
        <v>57</v>
      </c>
      <c r="G60" s="16"/>
      <c r="H60" s="1">
        <v>0</v>
      </c>
      <c r="I60" s="1">
        <v>0</v>
      </c>
      <c r="J60" s="16">
        <v>0</v>
      </c>
      <c r="K60" s="16">
        <v>0</v>
      </c>
      <c r="L60" s="16">
        <v>0</v>
      </c>
      <c r="M60" s="3" t="s">
        <v>51</v>
      </c>
    </row>
    <row r="61" spans="1:13" s="10" customFormat="1" ht="12.75">
      <c r="A61" s="1" t="s">
        <v>70</v>
      </c>
      <c r="B61" s="1" t="s">
        <v>60</v>
      </c>
      <c r="C61" s="24">
        <v>39020</v>
      </c>
      <c r="D61" s="1"/>
      <c r="E61" s="1"/>
      <c r="F61" s="1" t="s">
        <v>57</v>
      </c>
      <c r="G61" s="16"/>
      <c r="H61" s="1">
        <v>0</v>
      </c>
      <c r="I61" s="1">
        <v>0</v>
      </c>
      <c r="J61" s="16">
        <v>0</v>
      </c>
      <c r="K61" s="16">
        <v>0</v>
      </c>
      <c r="L61" s="16">
        <v>0</v>
      </c>
      <c r="M61" s="3" t="s">
        <v>51</v>
      </c>
    </row>
    <row r="62" spans="1:14" ht="12.75">
      <c r="A62" s="10" t="s">
        <v>12</v>
      </c>
      <c r="B62" s="10" t="s">
        <v>65</v>
      </c>
      <c r="C62" s="13">
        <v>38842</v>
      </c>
      <c r="D62" s="10" t="s">
        <v>33</v>
      </c>
      <c r="E62" s="10" t="s">
        <v>17</v>
      </c>
      <c r="F62" s="8" t="s">
        <v>53</v>
      </c>
      <c r="G62" s="15">
        <v>5</v>
      </c>
      <c r="H62" s="10">
        <v>28</v>
      </c>
      <c r="I62" s="10">
        <v>13</v>
      </c>
      <c r="J62" s="15">
        <f>(100/G62)*H62</f>
        <v>560</v>
      </c>
      <c r="K62" s="15">
        <f>(100/G62)*I62</f>
        <v>260</v>
      </c>
      <c r="L62" s="15">
        <f>(J62+K62)</f>
        <v>820</v>
      </c>
      <c r="M62" s="8" t="s">
        <v>51</v>
      </c>
      <c r="N62" s="10"/>
    </row>
    <row r="63" spans="1:13" s="10" customFormat="1" ht="12.75">
      <c r="A63" s="10" t="s">
        <v>12</v>
      </c>
      <c r="B63" s="10" t="s">
        <v>65</v>
      </c>
      <c r="C63" s="13">
        <v>38854</v>
      </c>
      <c r="D63" s="10" t="s">
        <v>33</v>
      </c>
      <c r="E63" s="10" t="s">
        <v>17</v>
      </c>
      <c r="F63" s="8" t="s">
        <v>22</v>
      </c>
      <c r="G63" s="15">
        <v>5</v>
      </c>
      <c r="H63" s="10">
        <v>130</v>
      </c>
      <c r="I63" s="10">
        <v>5</v>
      </c>
      <c r="J63" s="15">
        <f>(100/G63)*H63</f>
        <v>2600</v>
      </c>
      <c r="K63" s="15">
        <f>(100/G63)*I63</f>
        <v>100</v>
      </c>
      <c r="L63" s="15">
        <f>(J63+K63)</f>
        <v>2700</v>
      </c>
      <c r="M63" s="8" t="s">
        <v>51</v>
      </c>
    </row>
    <row r="64" spans="1:14" ht="12.75">
      <c r="A64" s="10" t="s">
        <v>12</v>
      </c>
      <c r="B64" s="10" t="s">
        <v>65</v>
      </c>
      <c r="C64" s="13">
        <v>38865</v>
      </c>
      <c r="D64" s="10" t="s">
        <v>33</v>
      </c>
      <c r="E64" s="10"/>
      <c r="F64" s="8" t="s">
        <v>11</v>
      </c>
      <c r="G64" s="15">
        <v>5</v>
      </c>
      <c r="H64" s="10">
        <v>49</v>
      </c>
      <c r="I64" s="10">
        <v>0</v>
      </c>
      <c r="J64" s="15">
        <f>(100/G64)*H64</f>
        <v>980</v>
      </c>
      <c r="K64" s="15">
        <f>(100/G64)*I64</f>
        <v>0</v>
      </c>
      <c r="L64" s="15">
        <f>(J64+K64)</f>
        <v>980</v>
      </c>
      <c r="M64" s="8" t="s">
        <v>51</v>
      </c>
      <c r="N64" s="10"/>
    </row>
    <row r="65" spans="1:14" s="10" customFormat="1" ht="12.75">
      <c r="A65" s="10" t="s">
        <v>12</v>
      </c>
      <c r="B65" s="10" t="s">
        <v>65</v>
      </c>
      <c r="C65" s="13">
        <v>38872</v>
      </c>
      <c r="D65" s="10" t="s">
        <v>44</v>
      </c>
      <c r="E65" s="10" t="s">
        <v>17</v>
      </c>
      <c r="F65" s="8" t="s">
        <v>54</v>
      </c>
      <c r="G65" s="15">
        <v>5</v>
      </c>
      <c r="H65" s="10">
        <v>101</v>
      </c>
      <c r="I65" s="10">
        <v>18</v>
      </c>
      <c r="J65" s="15">
        <f>(100/G65)*H65</f>
        <v>2020</v>
      </c>
      <c r="K65" s="15">
        <f>(100/G65)*I65</f>
        <v>360</v>
      </c>
      <c r="L65" s="15">
        <f>(J65+K65)</f>
        <v>2380</v>
      </c>
      <c r="M65" s="8" t="s">
        <v>51</v>
      </c>
      <c r="N65"/>
    </row>
    <row r="66" spans="1:14" s="10" customFormat="1" ht="12.75">
      <c r="A66" s="8" t="s">
        <v>12</v>
      </c>
      <c r="B66" s="10" t="s">
        <v>65</v>
      </c>
      <c r="C66" s="23">
        <v>38928</v>
      </c>
      <c r="D66" s="14" t="s">
        <v>33</v>
      </c>
      <c r="E66" s="14" t="s">
        <v>17</v>
      </c>
      <c r="F66" s="8" t="s">
        <v>11</v>
      </c>
      <c r="G66" s="15">
        <v>5</v>
      </c>
      <c r="H66" s="15">
        <v>67</v>
      </c>
      <c r="I66" s="15">
        <v>38</v>
      </c>
      <c r="J66" s="15">
        <f>(100/G66)*H66</f>
        <v>1340</v>
      </c>
      <c r="K66" s="15">
        <f>(100/G66)*I66</f>
        <v>760</v>
      </c>
      <c r="L66" s="15">
        <f>(J66+K66)</f>
        <v>2100</v>
      </c>
      <c r="M66" s="8" t="s">
        <v>51</v>
      </c>
      <c r="N66"/>
    </row>
    <row r="67" spans="1:13" ht="12.75">
      <c r="A67" s="1" t="s">
        <v>12</v>
      </c>
      <c r="B67" s="7" t="s">
        <v>65</v>
      </c>
      <c r="C67" s="24">
        <v>38956</v>
      </c>
      <c r="D67" s="1" t="s">
        <v>13</v>
      </c>
      <c r="F67" s="1" t="s">
        <v>11</v>
      </c>
      <c r="G67" s="16">
        <v>5</v>
      </c>
      <c r="H67" s="1">
        <v>17</v>
      </c>
      <c r="I67" s="1">
        <v>1</v>
      </c>
      <c r="J67" s="16">
        <v>340</v>
      </c>
      <c r="K67" s="16">
        <v>20</v>
      </c>
      <c r="L67" s="16">
        <v>360</v>
      </c>
      <c r="M67" s="3" t="s">
        <v>51</v>
      </c>
    </row>
    <row r="68" spans="1:14" s="10" customFormat="1" ht="12.75">
      <c r="A68" s="1" t="s">
        <v>12</v>
      </c>
      <c r="B68" s="7" t="s">
        <v>65</v>
      </c>
      <c r="C68" s="24">
        <v>38981</v>
      </c>
      <c r="D68" s="1" t="s">
        <v>14</v>
      </c>
      <c r="E68" s="1" t="s">
        <v>17</v>
      </c>
      <c r="F68" s="1" t="s">
        <v>16</v>
      </c>
      <c r="G68" s="16">
        <v>5</v>
      </c>
      <c r="H68" s="1">
        <v>194</v>
      </c>
      <c r="I68" s="1">
        <v>23</v>
      </c>
      <c r="J68" s="16">
        <v>3880</v>
      </c>
      <c r="K68" s="16">
        <v>460</v>
      </c>
      <c r="L68" s="16">
        <v>4340</v>
      </c>
      <c r="M68" s="3" t="s">
        <v>51</v>
      </c>
      <c r="N68"/>
    </row>
    <row r="69" spans="1:13" ht="12.75">
      <c r="A69" s="1" t="s">
        <v>12</v>
      </c>
      <c r="B69" s="7" t="s">
        <v>65</v>
      </c>
      <c r="C69" s="24">
        <v>38981</v>
      </c>
      <c r="D69" s="1" t="s">
        <v>14</v>
      </c>
      <c r="E69" s="1" t="s">
        <v>17</v>
      </c>
      <c r="F69" s="1" t="s">
        <v>55</v>
      </c>
      <c r="G69" s="16">
        <v>5</v>
      </c>
      <c r="H69" s="1">
        <v>210</v>
      </c>
      <c r="I69" s="1">
        <v>15</v>
      </c>
      <c r="J69" s="16">
        <v>4200</v>
      </c>
      <c r="K69" s="16">
        <v>300</v>
      </c>
      <c r="L69" s="16">
        <v>4500</v>
      </c>
      <c r="M69" s="3" t="s">
        <v>51</v>
      </c>
    </row>
    <row r="70" spans="1:14" ht="12.75">
      <c r="A70" s="10" t="s">
        <v>8</v>
      </c>
      <c r="B70" s="10" t="s">
        <v>66</v>
      </c>
      <c r="C70" s="13">
        <v>38838</v>
      </c>
      <c r="D70" s="10" t="s">
        <v>35</v>
      </c>
      <c r="E70" s="10"/>
      <c r="F70" s="8" t="s">
        <v>11</v>
      </c>
      <c r="G70" s="15">
        <v>5</v>
      </c>
      <c r="H70" s="10">
        <v>17</v>
      </c>
      <c r="I70" s="10">
        <v>0</v>
      </c>
      <c r="J70" s="15">
        <f aca="true" t="shared" si="9" ref="J70:J77">(100/G70)*H70</f>
        <v>340</v>
      </c>
      <c r="K70" s="15">
        <f aca="true" t="shared" si="10" ref="K70:K77">(100/G70)*I70</f>
        <v>0</v>
      </c>
      <c r="L70" s="15">
        <f aca="true" t="shared" si="11" ref="L70:L77">(J70+K70)</f>
        <v>340</v>
      </c>
      <c r="M70" s="8" t="s">
        <v>51</v>
      </c>
      <c r="N70" s="10"/>
    </row>
    <row r="71" spans="1:14" ht="12.75">
      <c r="A71" s="10" t="s">
        <v>8</v>
      </c>
      <c r="B71" s="10" t="s">
        <v>66</v>
      </c>
      <c r="C71" s="13">
        <v>38838</v>
      </c>
      <c r="D71" s="10"/>
      <c r="E71" s="10"/>
      <c r="F71" s="8" t="s">
        <v>55</v>
      </c>
      <c r="G71" s="15">
        <v>5</v>
      </c>
      <c r="H71" s="10">
        <v>17</v>
      </c>
      <c r="I71" s="10">
        <v>0</v>
      </c>
      <c r="J71" s="15">
        <f t="shared" si="9"/>
        <v>340</v>
      </c>
      <c r="K71" s="15">
        <f t="shared" si="10"/>
        <v>0</v>
      </c>
      <c r="L71" s="15">
        <f t="shared" si="11"/>
        <v>340</v>
      </c>
      <c r="M71" s="8" t="s">
        <v>51</v>
      </c>
      <c r="N71" s="10"/>
    </row>
    <row r="72" spans="1:14" ht="12.75">
      <c r="A72" s="10" t="s">
        <v>8</v>
      </c>
      <c r="B72" s="10" t="s">
        <v>66</v>
      </c>
      <c r="C72" s="13">
        <v>38843</v>
      </c>
      <c r="D72" s="10" t="s">
        <v>33</v>
      </c>
      <c r="E72" s="10" t="s">
        <v>17</v>
      </c>
      <c r="F72" s="8" t="s">
        <v>53</v>
      </c>
      <c r="G72" s="15">
        <v>5</v>
      </c>
      <c r="H72" s="10">
        <v>28</v>
      </c>
      <c r="I72" s="10">
        <v>1</v>
      </c>
      <c r="J72" s="15">
        <f t="shared" si="9"/>
        <v>560</v>
      </c>
      <c r="K72" s="15">
        <f t="shared" si="10"/>
        <v>20</v>
      </c>
      <c r="L72" s="15">
        <f t="shared" si="11"/>
        <v>580</v>
      </c>
      <c r="M72" s="8" t="s">
        <v>51</v>
      </c>
      <c r="N72" s="10"/>
    </row>
    <row r="73" spans="1:14" ht="12.75">
      <c r="A73" s="10" t="s">
        <v>8</v>
      </c>
      <c r="B73" s="10" t="s">
        <v>66</v>
      </c>
      <c r="C73" s="13">
        <v>38855</v>
      </c>
      <c r="D73" s="10" t="s">
        <v>35</v>
      </c>
      <c r="E73" s="10" t="s">
        <v>17</v>
      </c>
      <c r="F73" s="8" t="s">
        <v>22</v>
      </c>
      <c r="G73" s="15">
        <v>5</v>
      </c>
      <c r="H73" s="10">
        <v>73</v>
      </c>
      <c r="I73" s="10">
        <v>0</v>
      </c>
      <c r="J73" s="15">
        <f t="shared" si="9"/>
        <v>1460</v>
      </c>
      <c r="K73" s="15">
        <f t="shared" si="10"/>
        <v>0</v>
      </c>
      <c r="L73" s="15">
        <f t="shared" si="11"/>
        <v>1460</v>
      </c>
      <c r="M73" s="8" t="s">
        <v>51</v>
      </c>
      <c r="N73" s="10"/>
    </row>
    <row r="74" spans="1:14" ht="12.75">
      <c r="A74" s="10" t="s">
        <v>8</v>
      </c>
      <c r="B74" s="10" t="s">
        <v>66</v>
      </c>
      <c r="C74" s="13">
        <v>38867</v>
      </c>
      <c r="D74" s="10" t="s">
        <v>43</v>
      </c>
      <c r="E74" s="10"/>
      <c r="F74" s="8" t="s">
        <v>11</v>
      </c>
      <c r="G74" s="15">
        <v>5</v>
      </c>
      <c r="H74" s="10">
        <v>19</v>
      </c>
      <c r="I74" s="10">
        <v>1</v>
      </c>
      <c r="J74" s="15">
        <f t="shared" si="9"/>
        <v>380</v>
      </c>
      <c r="K74" s="15">
        <f t="shared" si="10"/>
        <v>20</v>
      </c>
      <c r="L74" s="15">
        <f t="shared" si="11"/>
        <v>400</v>
      </c>
      <c r="M74" s="8" t="s">
        <v>51</v>
      </c>
      <c r="N74" s="10"/>
    </row>
    <row r="75" spans="1:14" ht="12.75">
      <c r="A75" s="10" t="s">
        <v>8</v>
      </c>
      <c r="B75" s="10" t="s">
        <v>66</v>
      </c>
      <c r="C75" s="13">
        <v>38872</v>
      </c>
      <c r="D75" s="10" t="s">
        <v>35</v>
      </c>
      <c r="E75" s="10" t="s">
        <v>45</v>
      </c>
      <c r="F75" s="8" t="s">
        <v>54</v>
      </c>
      <c r="G75" s="15">
        <v>5</v>
      </c>
      <c r="H75" s="10">
        <v>98</v>
      </c>
      <c r="I75" s="10">
        <v>4</v>
      </c>
      <c r="J75" s="15">
        <f t="shared" si="9"/>
        <v>1960</v>
      </c>
      <c r="K75" s="15">
        <f t="shared" si="10"/>
        <v>80</v>
      </c>
      <c r="L75" s="15">
        <f t="shared" si="11"/>
        <v>2040</v>
      </c>
      <c r="M75" s="8" t="s">
        <v>51</v>
      </c>
      <c r="N75" s="10"/>
    </row>
    <row r="76" spans="1:14" ht="12.75">
      <c r="A76" s="10" t="s">
        <v>8</v>
      </c>
      <c r="B76" s="10" t="s">
        <v>66</v>
      </c>
      <c r="C76" s="23">
        <v>38894</v>
      </c>
      <c r="D76" s="10" t="s">
        <v>47</v>
      </c>
      <c r="E76" s="10" t="s">
        <v>45</v>
      </c>
      <c r="F76" s="8" t="s">
        <v>11</v>
      </c>
      <c r="G76" s="15">
        <v>5</v>
      </c>
      <c r="H76" s="10">
        <v>75</v>
      </c>
      <c r="I76" s="10">
        <v>2</v>
      </c>
      <c r="J76" s="15">
        <f t="shared" si="9"/>
        <v>1500</v>
      </c>
      <c r="K76" s="15">
        <f t="shared" si="10"/>
        <v>40</v>
      </c>
      <c r="L76" s="15">
        <f t="shared" si="11"/>
        <v>1540</v>
      </c>
      <c r="M76" s="8" t="s">
        <v>51</v>
      </c>
      <c r="N76" s="10"/>
    </row>
    <row r="77" spans="1:14" ht="12.75">
      <c r="A77" s="10" t="s">
        <v>8</v>
      </c>
      <c r="B77" s="10" t="s">
        <v>66</v>
      </c>
      <c r="C77" s="23">
        <v>38894</v>
      </c>
      <c r="D77" s="10"/>
      <c r="E77" s="10"/>
      <c r="F77" s="8" t="s">
        <v>55</v>
      </c>
      <c r="G77" s="15">
        <v>5</v>
      </c>
      <c r="H77" s="10">
        <v>74</v>
      </c>
      <c r="I77" s="10">
        <v>3</v>
      </c>
      <c r="J77" s="15">
        <f t="shared" si="9"/>
        <v>1480</v>
      </c>
      <c r="K77" s="15">
        <f t="shared" si="10"/>
        <v>60</v>
      </c>
      <c r="L77" s="15">
        <f t="shared" si="11"/>
        <v>1540</v>
      </c>
      <c r="M77" s="8" t="s">
        <v>51</v>
      </c>
      <c r="N77" s="10"/>
    </row>
    <row r="78" spans="1:13" ht="12.75">
      <c r="A78" s="1" t="s">
        <v>8</v>
      </c>
      <c r="B78" s="7" t="s">
        <v>66</v>
      </c>
      <c r="C78" s="24">
        <v>38956</v>
      </c>
      <c r="D78" s="1" t="s">
        <v>4</v>
      </c>
      <c r="E78" s="1" t="s">
        <v>7</v>
      </c>
      <c r="F78" s="5" t="s">
        <v>11</v>
      </c>
      <c r="G78" s="16">
        <v>5</v>
      </c>
      <c r="H78" s="1">
        <v>18</v>
      </c>
      <c r="I78" s="1" t="s">
        <v>9</v>
      </c>
      <c r="J78" s="16">
        <v>360</v>
      </c>
      <c r="K78" s="16">
        <v>0</v>
      </c>
      <c r="L78" s="16">
        <v>360</v>
      </c>
      <c r="M78" s="3" t="s">
        <v>51</v>
      </c>
    </row>
    <row r="79" spans="1:14" ht="12.75">
      <c r="A79" s="1" t="s">
        <v>8</v>
      </c>
      <c r="B79" s="7" t="s">
        <v>66</v>
      </c>
      <c r="C79" s="24">
        <v>38982</v>
      </c>
      <c r="D79" s="1" t="s">
        <v>14</v>
      </c>
      <c r="E79" s="1" t="s">
        <v>7</v>
      </c>
      <c r="F79" s="1" t="s">
        <v>16</v>
      </c>
      <c r="G79" s="16">
        <v>5</v>
      </c>
      <c r="H79" s="1">
        <v>26</v>
      </c>
      <c r="I79" s="1">
        <v>0</v>
      </c>
      <c r="J79" s="16">
        <v>520</v>
      </c>
      <c r="K79" s="16">
        <v>0</v>
      </c>
      <c r="L79" s="16">
        <v>520</v>
      </c>
      <c r="M79" s="3" t="s">
        <v>51</v>
      </c>
      <c r="N79" s="10"/>
    </row>
    <row r="80" spans="1:14" ht="12.75">
      <c r="A80" s="1" t="s">
        <v>8</v>
      </c>
      <c r="B80" s="7" t="s">
        <v>66</v>
      </c>
      <c r="C80" s="24">
        <v>39020</v>
      </c>
      <c r="D80" s="1" t="s">
        <v>14</v>
      </c>
      <c r="E80" s="1" t="s">
        <v>17</v>
      </c>
      <c r="F80" s="1" t="s">
        <v>19</v>
      </c>
      <c r="G80" s="16">
        <v>5</v>
      </c>
      <c r="H80" s="1">
        <v>185</v>
      </c>
      <c r="I80" s="1">
        <v>23</v>
      </c>
      <c r="J80" s="16">
        <v>3700</v>
      </c>
      <c r="K80" s="16">
        <v>460</v>
      </c>
      <c r="L80" s="16">
        <v>4160</v>
      </c>
      <c r="M80" s="3" t="s">
        <v>51</v>
      </c>
      <c r="N80" s="10"/>
    </row>
    <row r="81" spans="1:14" ht="12.75">
      <c r="A81" s="10" t="s">
        <v>6</v>
      </c>
      <c r="B81" s="10" t="s">
        <v>66</v>
      </c>
      <c r="C81" s="13">
        <v>38838</v>
      </c>
      <c r="D81" s="10" t="s">
        <v>35</v>
      </c>
      <c r="E81" s="10"/>
      <c r="F81" s="8" t="s">
        <v>11</v>
      </c>
      <c r="G81" s="15">
        <v>5</v>
      </c>
      <c r="H81" s="10">
        <v>5</v>
      </c>
      <c r="I81" s="10">
        <v>0</v>
      </c>
      <c r="J81" s="15">
        <f aca="true" t="shared" si="12" ref="J81:J87">(100/G81)*H81</f>
        <v>100</v>
      </c>
      <c r="K81" s="15">
        <f aca="true" t="shared" si="13" ref="K81:K87">(100/G81)*I81</f>
        <v>0</v>
      </c>
      <c r="L81" s="15">
        <f aca="true" t="shared" si="14" ref="L81:L87">(J81+K81)</f>
        <v>100</v>
      </c>
      <c r="M81" s="8" t="s">
        <v>51</v>
      </c>
      <c r="N81" s="10"/>
    </row>
    <row r="82" spans="1:14" ht="12.75">
      <c r="A82" s="10" t="s">
        <v>6</v>
      </c>
      <c r="B82" s="10" t="s">
        <v>66</v>
      </c>
      <c r="C82" s="13">
        <v>38843</v>
      </c>
      <c r="D82" s="10" t="s">
        <v>33</v>
      </c>
      <c r="E82" s="10" t="s">
        <v>17</v>
      </c>
      <c r="F82" s="8" t="s">
        <v>53</v>
      </c>
      <c r="G82" s="15">
        <v>5</v>
      </c>
      <c r="H82" s="10">
        <v>13</v>
      </c>
      <c r="I82" s="10">
        <v>1</v>
      </c>
      <c r="J82" s="15">
        <f t="shared" si="12"/>
        <v>260</v>
      </c>
      <c r="K82" s="15">
        <f t="shared" si="13"/>
        <v>20</v>
      </c>
      <c r="L82" s="15">
        <f t="shared" si="14"/>
        <v>280</v>
      </c>
      <c r="M82" s="8" t="s">
        <v>51</v>
      </c>
      <c r="N82" s="10"/>
    </row>
    <row r="83" spans="1:14" ht="12.75">
      <c r="A83" s="10" t="s">
        <v>6</v>
      </c>
      <c r="B83" s="10" t="s">
        <v>66</v>
      </c>
      <c r="C83" s="13">
        <v>38854</v>
      </c>
      <c r="D83" s="10" t="s">
        <v>33</v>
      </c>
      <c r="E83" s="10"/>
      <c r="F83" s="8" t="s">
        <v>22</v>
      </c>
      <c r="G83" s="15">
        <v>5</v>
      </c>
      <c r="H83" s="10">
        <v>74</v>
      </c>
      <c r="I83" s="10">
        <v>3</v>
      </c>
      <c r="J83" s="15">
        <f t="shared" si="12"/>
        <v>1480</v>
      </c>
      <c r="K83" s="15">
        <f t="shared" si="13"/>
        <v>60</v>
      </c>
      <c r="L83" s="15">
        <f t="shared" si="14"/>
        <v>1540</v>
      </c>
      <c r="M83" s="8" t="s">
        <v>51</v>
      </c>
      <c r="N83" s="10"/>
    </row>
    <row r="84" spans="1:13" ht="12.75">
      <c r="A84" s="10" t="s">
        <v>6</v>
      </c>
      <c r="B84" s="10" t="s">
        <v>66</v>
      </c>
      <c r="C84" s="13">
        <v>38867</v>
      </c>
      <c r="D84" s="10" t="s">
        <v>33</v>
      </c>
      <c r="E84" s="10"/>
      <c r="F84" s="8" t="s">
        <v>11</v>
      </c>
      <c r="G84" s="15">
        <v>5</v>
      </c>
      <c r="H84" s="10">
        <v>19</v>
      </c>
      <c r="I84" s="10">
        <v>0</v>
      </c>
      <c r="J84" s="15">
        <f t="shared" si="12"/>
        <v>380</v>
      </c>
      <c r="K84" s="15">
        <f t="shared" si="13"/>
        <v>0</v>
      </c>
      <c r="L84" s="15">
        <f t="shared" si="14"/>
        <v>380</v>
      </c>
      <c r="M84" s="8" t="s">
        <v>51</v>
      </c>
    </row>
    <row r="85" spans="1:14" ht="12.75">
      <c r="A85" s="10" t="s">
        <v>6</v>
      </c>
      <c r="B85" s="10" t="s">
        <v>66</v>
      </c>
      <c r="C85" s="13">
        <v>38872</v>
      </c>
      <c r="D85" s="10" t="s">
        <v>35</v>
      </c>
      <c r="E85" s="10" t="s">
        <v>45</v>
      </c>
      <c r="F85" s="8" t="s">
        <v>54</v>
      </c>
      <c r="G85" s="15">
        <v>5</v>
      </c>
      <c r="H85" s="10">
        <v>102</v>
      </c>
      <c r="I85" s="10">
        <v>10</v>
      </c>
      <c r="J85" s="15">
        <f t="shared" si="12"/>
        <v>2040</v>
      </c>
      <c r="K85" s="15">
        <f t="shared" si="13"/>
        <v>200</v>
      </c>
      <c r="L85" s="15">
        <f t="shared" si="14"/>
        <v>2240</v>
      </c>
      <c r="M85" s="8" t="s">
        <v>51</v>
      </c>
      <c r="N85" s="10"/>
    </row>
    <row r="86" spans="1:14" ht="12.75">
      <c r="A86" s="10" t="s">
        <v>6</v>
      </c>
      <c r="B86" s="10" t="s">
        <v>66</v>
      </c>
      <c r="C86" s="13">
        <v>38872</v>
      </c>
      <c r="D86" s="10"/>
      <c r="E86" s="10"/>
      <c r="F86" s="8" t="s">
        <v>55</v>
      </c>
      <c r="G86" s="15">
        <v>5</v>
      </c>
      <c r="H86" s="10">
        <v>114</v>
      </c>
      <c r="I86" s="10">
        <v>9</v>
      </c>
      <c r="J86" s="15">
        <f t="shared" si="12"/>
        <v>2280</v>
      </c>
      <c r="K86" s="15">
        <f t="shared" si="13"/>
        <v>180</v>
      </c>
      <c r="L86" s="15">
        <f t="shared" si="14"/>
        <v>2460</v>
      </c>
      <c r="M86" s="8" t="s">
        <v>51</v>
      </c>
      <c r="N86" s="10"/>
    </row>
    <row r="87" spans="1:13" ht="12.75">
      <c r="A87" s="10" t="s">
        <v>6</v>
      </c>
      <c r="B87" s="10" t="s">
        <v>66</v>
      </c>
      <c r="C87" s="23">
        <v>38894</v>
      </c>
      <c r="D87" s="10" t="s">
        <v>47</v>
      </c>
      <c r="E87" s="10" t="s">
        <v>45</v>
      </c>
      <c r="F87" s="8" t="s">
        <v>11</v>
      </c>
      <c r="G87" s="15">
        <v>5</v>
      </c>
      <c r="H87" s="10">
        <v>55</v>
      </c>
      <c r="I87" s="10">
        <v>0</v>
      </c>
      <c r="J87" s="15">
        <f t="shared" si="12"/>
        <v>1100</v>
      </c>
      <c r="K87" s="15">
        <f t="shared" si="13"/>
        <v>0</v>
      </c>
      <c r="L87" s="15">
        <f t="shared" si="14"/>
        <v>1100</v>
      </c>
      <c r="M87" s="8" t="s">
        <v>51</v>
      </c>
    </row>
    <row r="88" spans="1:13" ht="12.75">
      <c r="A88" s="1" t="s">
        <v>6</v>
      </c>
      <c r="B88" s="7" t="s">
        <v>66</v>
      </c>
      <c r="C88" s="24">
        <v>38957</v>
      </c>
      <c r="D88" s="1" t="s">
        <v>4</v>
      </c>
      <c r="E88" s="1" t="s">
        <v>7</v>
      </c>
      <c r="F88" s="5" t="s">
        <v>11</v>
      </c>
      <c r="G88" s="16">
        <v>5</v>
      </c>
      <c r="H88" s="1">
        <v>27</v>
      </c>
      <c r="I88" s="1">
        <v>0</v>
      </c>
      <c r="J88" s="16">
        <v>540</v>
      </c>
      <c r="K88" s="16">
        <v>0</v>
      </c>
      <c r="L88" s="16">
        <v>540</v>
      </c>
      <c r="M88" s="3" t="s">
        <v>51</v>
      </c>
    </row>
    <row r="89" spans="1:14" ht="12.75">
      <c r="A89" s="1" t="s">
        <v>6</v>
      </c>
      <c r="B89" s="7" t="s">
        <v>66</v>
      </c>
      <c r="C89" s="24">
        <v>38982</v>
      </c>
      <c r="D89" s="1" t="s">
        <v>14</v>
      </c>
      <c r="E89" s="1" t="s">
        <v>7</v>
      </c>
      <c r="F89" s="1" t="s">
        <v>16</v>
      </c>
      <c r="G89" s="16">
        <v>5</v>
      </c>
      <c r="H89" s="1">
        <v>28</v>
      </c>
      <c r="I89" s="1">
        <v>3</v>
      </c>
      <c r="J89" s="16">
        <v>560</v>
      </c>
      <c r="K89" s="16">
        <v>60</v>
      </c>
      <c r="L89" s="16">
        <v>620</v>
      </c>
      <c r="M89" s="3" t="s">
        <v>51</v>
      </c>
      <c r="N89" s="10"/>
    </row>
    <row r="90" spans="1:14" ht="12.75">
      <c r="A90" s="1" t="s">
        <v>6</v>
      </c>
      <c r="B90" s="7" t="s">
        <v>66</v>
      </c>
      <c r="C90" s="24">
        <v>39020</v>
      </c>
      <c r="D90" s="1" t="s">
        <v>14</v>
      </c>
      <c r="E90" s="1" t="s">
        <v>17</v>
      </c>
      <c r="F90" s="1" t="s">
        <v>19</v>
      </c>
      <c r="G90" s="16">
        <v>5</v>
      </c>
      <c r="H90" s="1">
        <v>219</v>
      </c>
      <c r="I90" s="1">
        <v>24</v>
      </c>
      <c r="J90" s="16">
        <v>4380</v>
      </c>
      <c r="K90" s="16">
        <v>480</v>
      </c>
      <c r="L90" s="16">
        <v>4860</v>
      </c>
      <c r="M90" s="3" t="s">
        <v>51</v>
      </c>
      <c r="N90" s="10"/>
    </row>
    <row r="91" spans="1:13" ht="12.75">
      <c r="A91" s="1" t="s">
        <v>24</v>
      </c>
      <c r="B91" s="6" t="s">
        <v>59</v>
      </c>
      <c r="C91" s="2">
        <v>38854</v>
      </c>
      <c r="F91" s="1" t="s">
        <v>69</v>
      </c>
      <c r="G91" s="17" t="s">
        <v>26</v>
      </c>
      <c r="K91" s="16">
        <v>52</v>
      </c>
      <c r="M91" s="3" t="s">
        <v>48</v>
      </c>
    </row>
    <row r="92" spans="1:13" ht="12.75">
      <c r="A92" s="9" t="s">
        <v>24</v>
      </c>
      <c r="B92" s="9" t="s">
        <v>59</v>
      </c>
      <c r="C92" s="13">
        <v>38854</v>
      </c>
      <c r="D92" s="10" t="s">
        <v>33</v>
      </c>
      <c r="E92" s="10" t="s">
        <v>17</v>
      </c>
      <c r="F92" s="8" t="s">
        <v>69</v>
      </c>
      <c r="G92" s="15">
        <v>5</v>
      </c>
      <c r="H92" s="10">
        <v>114</v>
      </c>
      <c r="I92" s="10">
        <v>1</v>
      </c>
      <c r="J92" s="15">
        <f>(100/G92)*H92</f>
        <v>2280</v>
      </c>
      <c r="K92" s="15">
        <f>(100/G92)*I92</f>
        <v>20</v>
      </c>
      <c r="L92" s="15">
        <f>(J92+K92)</f>
        <v>2300</v>
      </c>
      <c r="M92" s="8" t="s">
        <v>51</v>
      </c>
    </row>
    <row r="93" spans="1:14" ht="12.75">
      <c r="A93" s="6" t="s">
        <v>24</v>
      </c>
      <c r="B93" s="6" t="s">
        <v>59</v>
      </c>
      <c r="C93" s="11">
        <v>38863</v>
      </c>
      <c r="D93" s="6"/>
      <c r="E93" s="6"/>
      <c r="F93" s="1" t="s">
        <v>56</v>
      </c>
      <c r="G93" s="17" t="s">
        <v>26</v>
      </c>
      <c r="H93" s="6"/>
      <c r="I93" s="6"/>
      <c r="J93" s="17"/>
      <c r="K93" s="17">
        <v>21.1</v>
      </c>
      <c r="L93" s="17"/>
      <c r="M93" s="12" t="s">
        <v>48</v>
      </c>
      <c r="N93" s="10"/>
    </row>
    <row r="94" spans="1:14" ht="12.75">
      <c r="A94" s="1" t="s">
        <v>24</v>
      </c>
      <c r="B94" s="6" t="s">
        <v>59</v>
      </c>
      <c r="C94" s="2">
        <v>38893</v>
      </c>
      <c r="F94" s="5" t="s">
        <v>11</v>
      </c>
      <c r="G94" s="17" t="s">
        <v>26</v>
      </c>
      <c r="K94" s="16">
        <v>18.1</v>
      </c>
      <c r="M94" s="3" t="s">
        <v>48</v>
      </c>
      <c r="N94" s="10"/>
    </row>
    <row r="95" spans="1:13" ht="12.75">
      <c r="A95" s="1" t="s">
        <v>24</v>
      </c>
      <c r="B95" s="6" t="s">
        <v>59</v>
      </c>
      <c r="C95" s="24">
        <v>38928</v>
      </c>
      <c r="E95" s="1" t="s">
        <v>17</v>
      </c>
      <c r="F95" s="5" t="s">
        <v>11</v>
      </c>
      <c r="G95" s="16">
        <v>100</v>
      </c>
      <c r="K95" s="16">
        <v>131.4</v>
      </c>
      <c r="M95" s="3" t="s">
        <v>50</v>
      </c>
    </row>
    <row r="96" spans="1:14" s="10" customFormat="1" ht="12.75">
      <c r="A96" s="1" t="s">
        <v>24</v>
      </c>
      <c r="B96" s="6" t="s">
        <v>59</v>
      </c>
      <c r="C96" s="24">
        <v>38957</v>
      </c>
      <c r="D96" s="1"/>
      <c r="E96" s="1"/>
      <c r="F96" s="5" t="s">
        <v>11</v>
      </c>
      <c r="G96" s="16">
        <v>100</v>
      </c>
      <c r="H96" s="1"/>
      <c r="I96" s="1"/>
      <c r="J96" s="16"/>
      <c r="K96" s="16">
        <v>11</v>
      </c>
      <c r="L96" s="16"/>
      <c r="M96" s="3" t="s">
        <v>49</v>
      </c>
      <c r="N96" s="1" t="s">
        <v>20</v>
      </c>
    </row>
    <row r="97" spans="1:14" s="10" customFormat="1" ht="12.75">
      <c r="A97" s="1" t="s">
        <v>24</v>
      </c>
      <c r="B97" s="6" t="s">
        <v>59</v>
      </c>
      <c r="C97" s="24">
        <v>38984</v>
      </c>
      <c r="D97" s="1" t="s">
        <v>78</v>
      </c>
      <c r="E97" s="1"/>
      <c r="F97" s="5" t="s">
        <v>11</v>
      </c>
      <c r="G97" s="16">
        <v>100</v>
      </c>
      <c r="H97" s="1"/>
      <c r="I97" s="1"/>
      <c r="J97" s="16"/>
      <c r="K97" s="16">
        <v>65.7</v>
      </c>
      <c r="L97" s="16"/>
      <c r="M97" s="3" t="s">
        <v>48</v>
      </c>
      <c r="N97" s="1"/>
    </row>
    <row r="98" spans="1:13" s="10" customFormat="1" ht="12.75">
      <c r="A98" s="10" t="s">
        <v>3</v>
      </c>
      <c r="B98" s="10" t="s">
        <v>67</v>
      </c>
      <c r="C98" s="13">
        <v>38837</v>
      </c>
      <c r="D98" s="10" t="s">
        <v>33</v>
      </c>
      <c r="E98" s="10" t="s">
        <v>34</v>
      </c>
      <c r="F98" s="8" t="s">
        <v>11</v>
      </c>
      <c r="G98" s="15">
        <v>5</v>
      </c>
      <c r="H98" s="10">
        <v>63</v>
      </c>
      <c r="I98" s="10">
        <v>1</v>
      </c>
      <c r="J98" s="15">
        <f aca="true" t="shared" si="15" ref="J98:J104">(100/G98)*H98</f>
        <v>1260</v>
      </c>
      <c r="K98" s="15">
        <f aca="true" t="shared" si="16" ref="K98:K104">(100/G98)*I98</f>
        <v>20</v>
      </c>
      <c r="L98" s="15">
        <f aca="true" t="shared" si="17" ref="L98:L104">(J98+K98)</f>
        <v>1280</v>
      </c>
      <c r="M98" s="8" t="s">
        <v>51</v>
      </c>
    </row>
    <row r="99" spans="1:13" s="10" customFormat="1" ht="12.75">
      <c r="A99" s="10" t="s">
        <v>3</v>
      </c>
      <c r="B99" s="10" t="s">
        <v>67</v>
      </c>
      <c r="C99" s="13">
        <v>38842</v>
      </c>
      <c r="D99" s="10" t="s">
        <v>33</v>
      </c>
      <c r="E99" s="10" t="s">
        <v>34</v>
      </c>
      <c r="F99" s="8" t="s">
        <v>53</v>
      </c>
      <c r="G99" s="15">
        <v>5</v>
      </c>
      <c r="H99" s="10">
        <v>94</v>
      </c>
      <c r="I99" s="10">
        <v>4</v>
      </c>
      <c r="J99" s="15">
        <f t="shared" si="15"/>
        <v>1880</v>
      </c>
      <c r="K99" s="15">
        <f t="shared" si="16"/>
        <v>80</v>
      </c>
      <c r="L99" s="15">
        <f t="shared" si="17"/>
        <v>1960</v>
      </c>
      <c r="M99" s="8" t="s">
        <v>51</v>
      </c>
    </row>
    <row r="100" spans="1:13" s="10" customFormat="1" ht="12.75">
      <c r="A100" s="10" t="s">
        <v>3</v>
      </c>
      <c r="B100" s="10" t="s">
        <v>67</v>
      </c>
      <c r="C100" s="13">
        <v>38842</v>
      </c>
      <c r="F100" s="8" t="s">
        <v>55</v>
      </c>
      <c r="G100" s="15">
        <v>5</v>
      </c>
      <c r="H100" s="10">
        <v>98</v>
      </c>
      <c r="I100" s="10">
        <v>2</v>
      </c>
      <c r="J100" s="15">
        <f t="shared" si="15"/>
        <v>1960</v>
      </c>
      <c r="K100" s="15">
        <f t="shared" si="16"/>
        <v>40</v>
      </c>
      <c r="L100" s="15">
        <f t="shared" si="17"/>
        <v>2000</v>
      </c>
      <c r="M100" s="8" t="s">
        <v>51</v>
      </c>
    </row>
    <row r="101" spans="1:13" s="10" customFormat="1" ht="12.75">
      <c r="A101" s="10" t="s">
        <v>3</v>
      </c>
      <c r="B101" s="10" t="s">
        <v>67</v>
      </c>
      <c r="C101" s="13">
        <v>38855</v>
      </c>
      <c r="D101" s="10" t="s">
        <v>35</v>
      </c>
      <c r="E101" s="10" t="s">
        <v>39</v>
      </c>
      <c r="F101" s="8" t="s">
        <v>22</v>
      </c>
      <c r="G101" s="15">
        <v>5</v>
      </c>
      <c r="H101" s="10">
        <v>87</v>
      </c>
      <c r="I101" s="10">
        <v>3</v>
      </c>
      <c r="J101" s="15">
        <f t="shared" si="15"/>
        <v>1740</v>
      </c>
      <c r="K101" s="15">
        <f t="shared" si="16"/>
        <v>60</v>
      </c>
      <c r="L101" s="15">
        <f t="shared" si="17"/>
        <v>1800</v>
      </c>
      <c r="M101" s="8" t="s">
        <v>51</v>
      </c>
    </row>
    <row r="102" spans="1:13" s="10" customFormat="1" ht="12.75">
      <c r="A102" s="10" t="s">
        <v>3</v>
      </c>
      <c r="B102" s="10" t="s">
        <v>67</v>
      </c>
      <c r="C102" s="13">
        <v>38866</v>
      </c>
      <c r="D102" s="10" t="s">
        <v>33</v>
      </c>
      <c r="E102" s="10" t="s">
        <v>41</v>
      </c>
      <c r="F102" s="8" t="s">
        <v>11</v>
      </c>
      <c r="G102" s="15">
        <v>5</v>
      </c>
      <c r="H102" s="10">
        <v>41</v>
      </c>
      <c r="I102" s="10">
        <v>0</v>
      </c>
      <c r="J102" s="15">
        <f t="shared" si="15"/>
        <v>820</v>
      </c>
      <c r="K102" s="15">
        <f t="shared" si="16"/>
        <v>0</v>
      </c>
      <c r="L102" s="15">
        <f t="shared" si="17"/>
        <v>820</v>
      </c>
      <c r="M102" s="8" t="s">
        <v>51</v>
      </c>
    </row>
    <row r="103" spans="1:13" s="10" customFormat="1" ht="12.75">
      <c r="A103" s="10" t="s">
        <v>3</v>
      </c>
      <c r="B103" s="10" t="s">
        <v>67</v>
      </c>
      <c r="C103" s="23">
        <v>38893</v>
      </c>
      <c r="D103" s="10" t="s">
        <v>35</v>
      </c>
      <c r="E103" s="10" t="s">
        <v>46</v>
      </c>
      <c r="F103" s="8" t="s">
        <v>11</v>
      </c>
      <c r="G103" s="15">
        <v>5</v>
      </c>
      <c r="H103" s="10">
        <v>127</v>
      </c>
      <c r="I103" s="10">
        <v>3</v>
      </c>
      <c r="J103" s="15">
        <f t="shared" si="15"/>
        <v>2540</v>
      </c>
      <c r="K103" s="15">
        <f t="shared" si="16"/>
        <v>60</v>
      </c>
      <c r="L103" s="15">
        <f t="shared" si="17"/>
        <v>2600</v>
      </c>
      <c r="M103" s="8" t="s">
        <v>51</v>
      </c>
    </row>
    <row r="104" spans="1:14" s="10" customFormat="1" ht="12.75">
      <c r="A104" s="10" t="s">
        <v>3</v>
      </c>
      <c r="B104" s="10" t="s">
        <v>67</v>
      </c>
      <c r="C104" s="23">
        <v>38929</v>
      </c>
      <c r="D104" s="10" t="s">
        <v>33</v>
      </c>
      <c r="E104" s="10" t="s">
        <v>15</v>
      </c>
      <c r="F104" s="8" t="s">
        <v>11</v>
      </c>
      <c r="G104" s="15">
        <v>5</v>
      </c>
      <c r="H104" s="10">
        <v>107</v>
      </c>
      <c r="I104" s="10">
        <v>2</v>
      </c>
      <c r="J104" s="15">
        <f t="shared" si="15"/>
        <v>2140</v>
      </c>
      <c r="K104" s="15">
        <f t="shared" si="16"/>
        <v>40</v>
      </c>
      <c r="L104" s="15">
        <f t="shared" si="17"/>
        <v>2180</v>
      </c>
      <c r="M104" s="8" t="s">
        <v>51</v>
      </c>
      <c r="N104"/>
    </row>
    <row r="105" spans="1:14" s="10" customFormat="1" ht="12.75">
      <c r="A105" s="1" t="s">
        <v>3</v>
      </c>
      <c r="B105" s="7" t="s">
        <v>67</v>
      </c>
      <c r="C105" s="24">
        <v>38956</v>
      </c>
      <c r="D105" s="1" t="s">
        <v>4</v>
      </c>
      <c r="E105" s="1" t="s">
        <v>5</v>
      </c>
      <c r="F105" s="5" t="s">
        <v>11</v>
      </c>
      <c r="G105" s="16">
        <v>5</v>
      </c>
      <c r="H105" s="1">
        <v>40</v>
      </c>
      <c r="I105" s="1">
        <v>1</v>
      </c>
      <c r="J105" s="16">
        <v>800</v>
      </c>
      <c r="K105" s="16">
        <v>20</v>
      </c>
      <c r="L105" s="16">
        <v>820</v>
      </c>
      <c r="M105" s="3" t="s">
        <v>51</v>
      </c>
      <c r="N105"/>
    </row>
    <row r="106" spans="1:14" s="10" customFormat="1" ht="12.75">
      <c r="A106" s="1" t="s">
        <v>3</v>
      </c>
      <c r="B106" s="7" t="s">
        <v>67</v>
      </c>
      <c r="C106" s="24">
        <v>38981</v>
      </c>
      <c r="D106" s="1" t="s">
        <v>14</v>
      </c>
      <c r="E106" s="1" t="s">
        <v>15</v>
      </c>
      <c r="F106" s="1" t="s">
        <v>16</v>
      </c>
      <c r="G106" s="16">
        <v>5</v>
      </c>
      <c r="H106" s="1">
        <v>166</v>
      </c>
      <c r="I106" s="1">
        <v>17</v>
      </c>
      <c r="J106" s="16">
        <v>3320</v>
      </c>
      <c r="K106" s="16">
        <v>340</v>
      </c>
      <c r="L106" s="16">
        <v>3660</v>
      </c>
      <c r="M106" s="3" t="s">
        <v>51</v>
      </c>
      <c r="N106"/>
    </row>
    <row r="107" spans="1:14" s="10" customFormat="1" ht="12.75">
      <c r="A107" s="1" t="s">
        <v>79</v>
      </c>
      <c r="B107" s="10" t="s">
        <v>80</v>
      </c>
      <c r="C107" s="24">
        <v>38985</v>
      </c>
      <c r="D107" s="1" t="s">
        <v>78</v>
      </c>
      <c r="E107" s="1"/>
      <c r="F107" s="1"/>
      <c r="G107" s="16"/>
      <c r="H107" s="1"/>
      <c r="I107" s="1"/>
      <c r="J107" s="16"/>
      <c r="K107" s="16">
        <v>13.4</v>
      </c>
      <c r="L107" s="16"/>
      <c r="M107" s="3" t="s">
        <v>48</v>
      </c>
      <c r="N107" t="s">
        <v>81</v>
      </c>
    </row>
    <row r="108" spans="1:14" s="10" customFormat="1" ht="12.75">
      <c r="A108" s="1" t="s">
        <v>82</v>
      </c>
      <c r="B108" s="10" t="s">
        <v>80</v>
      </c>
      <c r="C108" s="24">
        <v>38985</v>
      </c>
      <c r="D108" s="1" t="s">
        <v>78</v>
      </c>
      <c r="E108" s="1"/>
      <c r="F108" s="1"/>
      <c r="G108" s="16"/>
      <c r="H108" s="1"/>
      <c r="I108" s="1"/>
      <c r="J108" s="16"/>
      <c r="K108" s="16">
        <v>14.6</v>
      </c>
      <c r="L108" s="16"/>
      <c r="M108" s="3" t="s">
        <v>48</v>
      </c>
      <c r="N108" t="s">
        <v>81</v>
      </c>
    </row>
    <row r="109" ht="12.75">
      <c r="C109" s="16"/>
    </row>
    <row r="110" spans="1:13" ht="12.75">
      <c r="A110" s="1" t="s">
        <v>77</v>
      </c>
      <c r="C110" s="16"/>
      <c r="D110"/>
      <c r="E110"/>
      <c r="F110" s="4"/>
      <c r="G110" s="4"/>
      <c r="H110"/>
      <c r="I110"/>
      <c r="J110" s="4"/>
      <c r="K110" s="4"/>
      <c r="L110" s="4"/>
      <c r="M110"/>
    </row>
    <row r="111" spans="1:13" ht="12.75">
      <c r="A111" s="1" t="s">
        <v>74</v>
      </c>
      <c r="B111"/>
      <c r="C111" s="16"/>
      <c r="D111"/>
      <c r="E111"/>
      <c r="F111" s="4"/>
      <c r="G111" s="4"/>
      <c r="H111"/>
      <c r="I111"/>
      <c r="J111" s="4"/>
      <c r="K111" s="4"/>
      <c r="L111" s="4"/>
      <c r="M111"/>
    </row>
    <row r="112" spans="1:13" ht="12.75">
      <c r="A112" s="1" t="s">
        <v>76</v>
      </c>
      <c r="B112"/>
      <c r="C112" s="16"/>
      <c r="D112"/>
      <c r="E112"/>
      <c r="F112" s="4"/>
      <c r="G112" s="4"/>
      <c r="H112"/>
      <c r="I112"/>
      <c r="J112" s="4"/>
      <c r="K112" s="4"/>
      <c r="L112" s="4"/>
      <c r="M112"/>
    </row>
    <row r="113" spans="1:13" ht="12.75">
      <c r="A113" s="1" t="s">
        <v>75</v>
      </c>
      <c r="B113"/>
      <c r="C113" s="16"/>
      <c r="D113"/>
      <c r="E113"/>
      <c r="F113" s="4"/>
      <c r="G113" s="4"/>
      <c r="H113"/>
      <c r="I113"/>
      <c r="J113" s="4"/>
      <c r="K113" s="4"/>
      <c r="L113" s="4"/>
      <c r="M113"/>
    </row>
    <row r="114" spans="1:13" ht="12.75">
      <c r="A114"/>
      <c r="B114"/>
      <c r="C114" s="25"/>
      <c r="D114"/>
      <c r="E114"/>
      <c r="F114" s="4"/>
      <c r="G114" s="4"/>
      <c r="H114"/>
      <c r="I114"/>
      <c r="J114" s="4"/>
      <c r="K114" s="4"/>
      <c r="L114" s="4"/>
      <c r="M114"/>
    </row>
    <row r="115" spans="1:13" ht="12.75">
      <c r="A115"/>
      <c r="B115"/>
      <c r="C115" s="16"/>
      <c r="D115"/>
      <c r="E115"/>
      <c r="F115" s="4"/>
      <c r="G115" s="4"/>
      <c r="H115"/>
      <c r="I115"/>
      <c r="J115" s="4"/>
      <c r="K115" s="4"/>
      <c r="L115" s="4"/>
      <c r="M115"/>
    </row>
    <row r="116" spans="1:13" ht="12.75">
      <c r="A116"/>
      <c r="B116"/>
      <c r="C116" s="16"/>
      <c r="D116"/>
      <c r="E116"/>
      <c r="F116" s="4"/>
      <c r="G116" s="4"/>
      <c r="H116"/>
      <c r="I116"/>
      <c r="J116" s="4"/>
      <c r="K116" s="4"/>
      <c r="L116" s="4"/>
      <c r="M116"/>
    </row>
    <row r="117" spans="1:13" ht="12.75">
      <c r="A117"/>
      <c r="B117"/>
      <c r="D117"/>
      <c r="E117"/>
      <c r="F117" s="4"/>
      <c r="G117" s="4"/>
      <c r="H117"/>
      <c r="I117"/>
      <c r="J117" s="4"/>
      <c r="K117" s="4"/>
      <c r="L117" s="4"/>
      <c r="M117"/>
    </row>
    <row r="118" spans="1:13" ht="12.75">
      <c r="A118"/>
      <c r="B118"/>
      <c r="D118"/>
      <c r="E118"/>
      <c r="F118" s="4"/>
      <c r="G118" s="4"/>
      <c r="H118"/>
      <c r="I118"/>
      <c r="J118" s="4"/>
      <c r="K118" s="4"/>
      <c r="L118" s="4"/>
      <c r="M118"/>
    </row>
    <row r="119" spans="1:13" ht="12.75">
      <c r="A119"/>
      <c r="B119"/>
      <c r="D119"/>
      <c r="E119"/>
      <c r="F119" s="4"/>
      <c r="G119" s="4"/>
      <c r="H119"/>
      <c r="I119"/>
      <c r="J119" s="4"/>
      <c r="K119" s="4"/>
      <c r="L119" s="4"/>
      <c r="M119"/>
    </row>
  </sheetData>
  <printOptions/>
  <pageMargins left="0.2" right="0.5" top="0.25" bottom="0.25" header="0.25" footer="0.2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" sqref="I3"/>
    </sheetView>
  </sheetViews>
  <sheetFormatPr defaultColWidth="9.140625" defaultRowHeight="12.75"/>
  <cols>
    <col min="1" max="1" width="20.140625" style="1" customWidth="1"/>
    <col min="2" max="2" width="11.00390625" style="1" customWidth="1"/>
    <col min="3" max="3" width="10.28125" style="1" customWidth="1"/>
    <col min="4" max="4" width="9.7109375" style="1" customWidth="1"/>
    <col min="5" max="5" width="11.7109375" style="1" customWidth="1"/>
    <col min="6" max="6" width="8.140625" style="1" customWidth="1"/>
    <col min="7" max="7" width="10.7109375" style="1" customWidth="1"/>
    <col min="8" max="9" width="12.140625" style="1" customWidth="1"/>
    <col min="10" max="10" width="10.7109375" style="1" customWidth="1"/>
    <col min="11" max="11" width="12.28125" style="1" customWidth="1"/>
    <col min="12" max="16384" width="11.421875" style="0" customWidth="1"/>
  </cols>
  <sheetData/>
  <printOptions/>
  <pageMargins left="0.2" right="0.5" top="0.25" bottom="0.25" header="0.25" footer="0.2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" sqref="I3"/>
    </sheetView>
  </sheetViews>
  <sheetFormatPr defaultColWidth="9.140625" defaultRowHeight="12.75"/>
  <cols>
    <col min="1" max="1" width="20.140625" style="1" customWidth="1"/>
    <col min="2" max="2" width="11.00390625" style="1" customWidth="1"/>
    <col min="3" max="3" width="10.28125" style="1" customWidth="1"/>
    <col min="4" max="4" width="9.7109375" style="1" customWidth="1"/>
    <col min="5" max="5" width="11.7109375" style="1" customWidth="1"/>
    <col min="6" max="6" width="8.140625" style="1" customWidth="1"/>
    <col min="7" max="7" width="10.7109375" style="1" customWidth="1"/>
    <col min="8" max="9" width="12.140625" style="1" customWidth="1"/>
    <col min="10" max="10" width="10.7109375" style="1" customWidth="1"/>
    <col min="11" max="11" width="12.28125" style="1" customWidth="1"/>
    <col min="12" max="16384" width="11.421875" style="0" customWidth="1"/>
  </cols>
  <sheetData/>
  <printOptions/>
  <pageMargins left="0.2" right="0.5" top="0.25" bottom="0.25" header="0.25" footer="0.2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Wolpow</cp:lastModifiedBy>
  <dcterms:created xsi:type="dcterms:W3CDTF">2007-01-30T14:59:38Z</dcterms:created>
  <dcterms:modified xsi:type="dcterms:W3CDTF">2007-01-30T18:50:43Z</dcterms:modified>
  <cp:category/>
  <cp:version/>
  <cp:contentType/>
  <cp:contentStatus/>
</cp:coreProperties>
</file>